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4"/>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FNSACC321- Process financial transactions and extract interim reports/Assessor Guides/"/>
    </mc:Choice>
  </mc:AlternateContent>
  <xr:revisionPtr revIDLastSave="3" documentId="8_{426C10A1-0D24-4B8B-A411-B63E41939728}" xr6:coauthVersionLast="47" xr6:coauthVersionMax="47" xr10:uidLastSave="{862DB0BE-A032-48FD-97A9-DD1A13BB5EDC}"/>
  <bookViews>
    <workbookView xWindow="-108" yWindow="-108" windowWidth="23256" windowHeight="12576" tabRatio="888" firstSheet="2" activeTab="2" xr2:uid="{00000000-000D-0000-FFFF-FFFF00000000}"/>
  </bookViews>
  <sheets>
    <sheet name="FNSACC321 Cover Page" sheetId="39" r:id="rId1"/>
    <sheet name="January Petty Cash Vouchers AG" sheetId="57" r:id="rId2"/>
    <sheet name="Petty Cash Book AG" sheetId="58" r:id="rId3"/>
    <sheet name="Task 3 - Trial Balance" sheetId="44" state="hidden" r:id="rId4"/>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58" l="1"/>
  <c r="H21" i="58"/>
  <c r="O16" i="58"/>
  <c r="L15" i="58"/>
  <c r="J13" i="58"/>
  <c r="L18" i="58" l="1"/>
  <c r="L21" i="58" s="1"/>
  <c r="O17" i="58"/>
  <c r="J14" i="58" l="1"/>
  <c r="H14" i="58"/>
  <c r="H13" i="58"/>
  <c r="O13" i="58" s="1"/>
  <c r="J12" i="58"/>
  <c r="H12" i="58"/>
  <c r="J11" i="58"/>
  <c r="H11" i="58"/>
  <c r="J10" i="58"/>
  <c r="H10" i="58"/>
  <c r="H9" i="58"/>
  <c r="G25" i="58"/>
  <c r="H23" i="58" l="1"/>
  <c r="J21" i="58"/>
  <c r="M11" i="58"/>
  <c r="M21" i="58" s="1"/>
  <c r="N12" i="58"/>
  <c r="N21" i="58" s="1"/>
  <c r="K9" i="58"/>
  <c r="K14" i="58"/>
  <c r="O10" i="58"/>
  <c r="O21" i="58" s="1"/>
  <c r="H25" i="58" l="1"/>
  <c r="K21" i="58"/>
  <c r="G26" i="58"/>
  <c r="D39" i="44"/>
  <c r="E39" i="44"/>
</calcChain>
</file>

<file path=xl/sharedStrings.xml><?xml version="1.0" encoding="utf-8"?>
<sst xmlns="http://schemas.openxmlformats.org/spreadsheetml/2006/main" count="260" uniqueCount="140">
  <si>
    <t>FNSACC321 Process financial transactions and extract interim reports</t>
  </si>
  <si>
    <t>ASSESSOR GUIDE</t>
  </si>
  <si>
    <r>
      <rPr>
        <b/>
        <sz val="22"/>
        <color theme="1"/>
        <rFont val="Arial"/>
        <family val="2"/>
      </rPr>
      <t>Assessment 2</t>
    </r>
    <r>
      <rPr>
        <sz val="22"/>
        <color theme="1"/>
        <rFont val="Arial"/>
        <family val="2"/>
      </rPr>
      <t>: Task 1</t>
    </r>
  </si>
  <si>
    <r>
      <rPr>
        <b/>
        <sz val="16"/>
        <color theme="1"/>
        <rFont val="Simplon Norm"/>
        <family val="2"/>
      </rPr>
      <t xml:space="preserve">Instructions </t>
    </r>
    <r>
      <rPr>
        <sz val="16"/>
        <color theme="1"/>
        <rFont val="Simplon Norm"/>
        <family val="2"/>
      </rPr>
      <t xml:space="preserve">
This workbook is required to be completed and submitted as part of your assessment. 
You will be instructed to complete this workbook in Assessment 2: Task 1.
Each tab needs to be completed in accordance with the task instruction.
Ensure you save this workbook under the naming convention: FNSACC321_Case Study_A2T1 Workbook_Student Name			
</t>
    </r>
    <r>
      <rPr>
        <sz val="14"/>
        <color theme="1"/>
        <rFont val="Arial"/>
        <family val="2"/>
      </rPr>
      <t xml:space="preserve">								
								</t>
    </r>
  </si>
  <si>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</si>
  <si>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ACE Finance</t>
  </si>
  <si>
    <t>Petty Cash Voucher</t>
  </si>
  <si>
    <t>Voucher No</t>
  </si>
  <si>
    <t>Date: 05/01/2022</t>
  </si>
  <si>
    <t>Amount</t>
  </si>
  <si>
    <t>Date: 07/01/2022</t>
  </si>
  <si>
    <t>Date: 10/01/2022</t>
  </si>
  <si>
    <t>GST Paid</t>
  </si>
  <si>
    <t>$</t>
  </si>
  <si>
    <t xml:space="preserve">GL Account: </t>
  </si>
  <si>
    <t>Miscellaneous Expenses</t>
  </si>
  <si>
    <t>Postage &amp; Stationery</t>
  </si>
  <si>
    <t>GL Account:</t>
  </si>
  <si>
    <t>Computer Expense</t>
  </si>
  <si>
    <t>Assessment 2 Task 1</t>
  </si>
  <si>
    <t>Paid To: S Smith</t>
  </si>
  <si>
    <t>Paid To: Pat Lewis</t>
  </si>
  <si>
    <t>Paid To: S South</t>
  </si>
  <si>
    <t>Ace Finance</t>
  </si>
  <si>
    <t>Paid For: Coffee &amp; Milk</t>
  </si>
  <si>
    <t>Paid For: Mailing Tubes</t>
  </si>
  <si>
    <t>Paid For: RETRIEVE Computer Cable</t>
  </si>
  <si>
    <t>Petty Cash Vouchers</t>
  </si>
  <si>
    <t>Purchased From: Woolworths</t>
  </si>
  <si>
    <t>Purchased From: Officeworks</t>
  </si>
  <si>
    <t>Purchased From: JB HIFI</t>
  </si>
  <si>
    <t>A Glass</t>
  </si>
  <si>
    <t>Sam Smith</t>
  </si>
  <si>
    <t>Pat Lewis</t>
  </si>
  <si>
    <t>Sam South</t>
  </si>
  <si>
    <t>Signature of Authorising Person</t>
  </si>
  <si>
    <t>Signature of Cash Recipient</t>
  </si>
  <si>
    <t>Date: 13/01/2022</t>
  </si>
  <si>
    <t>Date: 14/01/2022</t>
  </si>
  <si>
    <t>Advertising</t>
  </si>
  <si>
    <t>Postage</t>
  </si>
  <si>
    <t>Paid To: Peter North</t>
  </si>
  <si>
    <t>Paid For: Outdoor Sign</t>
  </si>
  <si>
    <t>Paid For: Postage + Envelopes</t>
  </si>
  <si>
    <t>Paid For: Client Meeting</t>
  </si>
  <si>
    <t>Purchased From: Think Signage</t>
  </si>
  <si>
    <t>Purchased From: Australia Post</t>
  </si>
  <si>
    <t>Purchased From: Jamaica Blue</t>
  </si>
  <si>
    <t>Peter North</t>
  </si>
  <si>
    <r>
      <t xml:space="preserve">Date: </t>
    </r>
    <r>
      <rPr>
        <sz val="11"/>
        <color rgb="FFFF0000"/>
        <rFont val="Simplon Norm"/>
        <family val="2"/>
      </rPr>
      <t>13/01/2022</t>
    </r>
  </si>
  <si>
    <r>
      <t>Date:</t>
    </r>
    <r>
      <rPr>
        <sz val="11"/>
        <color rgb="FFFF0000"/>
        <rFont val="Simplon Norm"/>
        <family val="2"/>
      </rPr>
      <t xml:space="preserve"> 17/01/2022</t>
    </r>
  </si>
  <si>
    <r>
      <t xml:space="preserve">Date: </t>
    </r>
    <r>
      <rPr>
        <sz val="11"/>
        <color rgb="FFFF0000"/>
        <rFont val="Simplon Norm"/>
        <family val="2"/>
      </rPr>
      <t>17/01/2022</t>
    </r>
  </si>
  <si>
    <r>
      <t xml:space="preserve">GL Account: </t>
    </r>
    <r>
      <rPr>
        <sz val="11"/>
        <color rgb="FFFF0000"/>
        <rFont val="Simplon Norm"/>
        <family val="2"/>
      </rPr>
      <t>Subscriptions</t>
    </r>
  </si>
  <si>
    <r>
      <t xml:space="preserve">GL Account: </t>
    </r>
    <r>
      <rPr>
        <sz val="11"/>
        <color rgb="FFFF0000"/>
        <rFont val="Simplon Norm"/>
        <family val="2"/>
      </rPr>
      <t>Printing &amp; Stationery</t>
    </r>
  </si>
  <si>
    <r>
      <t xml:space="preserve">Paid To: </t>
    </r>
    <r>
      <rPr>
        <sz val="11"/>
        <color rgb="FFFF0000"/>
        <rFont val="Simplon Norm"/>
        <family val="2"/>
      </rPr>
      <t>Andrew Glass</t>
    </r>
  </si>
  <si>
    <r>
      <t>Paid To:</t>
    </r>
    <r>
      <rPr>
        <sz val="11"/>
        <color rgb="FFFF0000"/>
        <rFont val="Simplon Norm"/>
        <family val="2"/>
      </rPr>
      <t xml:space="preserve"> Andrew Glass</t>
    </r>
  </si>
  <si>
    <t>Paid For:</t>
  </si>
  <si>
    <t xml:space="preserve"> Zoom Standard Pro Monthly </t>
  </si>
  <si>
    <t>Printing</t>
  </si>
  <si>
    <t xml:space="preserve">Paid For: </t>
  </si>
  <si>
    <t>Stationery</t>
  </si>
  <si>
    <t xml:space="preserve">Purchased From: </t>
  </si>
  <si>
    <t>Zoom</t>
  </si>
  <si>
    <t>Officeworks</t>
  </si>
  <si>
    <t xml:space="preserve">Dawson Weeks </t>
  </si>
  <si>
    <r>
      <t xml:space="preserve">Date: </t>
    </r>
    <r>
      <rPr>
        <sz val="11"/>
        <color rgb="FFFF0000"/>
        <rFont val="Simplon Norm"/>
        <family val="2"/>
      </rPr>
      <t>21/01/2022</t>
    </r>
  </si>
  <si>
    <r>
      <t xml:space="preserve">Date: </t>
    </r>
    <r>
      <rPr>
        <sz val="11"/>
        <color rgb="FFFF0000"/>
        <rFont val="Simplon Norm"/>
        <family val="2"/>
      </rPr>
      <t>24/01/2022</t>
    </r>
  </si>
  <si>
    <t xml:space="preserve">Date: </t>
  </si>
  <si>
    <r>
      <t xml:space="preserve">GL Account: </t>
    </r>
    <r>
      <rPr>
        <sz val="11"/>
        <color rgb="FFFF0000"/>
        <rFont val="Simplon Norm"/>
        <family val="2"/>
      </rPr>
      <t>Miscellaneous Expenses</t>
    </r>
  </si>
  <si>
    <r>
      <t>Paid To:</t>
    </r>
    <r>
      <rPr>
        <sz val="11"/>
        <color rgb="FFFF0000"/>
        <rFont val="Simplon Norm"/>
        <family val="2"/>
      </rPr>
      <t xml:space="preserve"> </t>
    </r>
  </si>
  <si>
    <t>Shutterstock Subscription</t>
  </si>
  <si>
    <r>
      <t xml:space="preserve">Paid For: </t>
    </r>
    <r>
      <rPr>
        <sz val="11"/>
        <color rgb="FFFF0000"/>
        <rFont val="Simplon Norm"/>
        <family val="2"/>
      </rPr>
      <t>Office Floral Arrangement</t>
    </r>
  </si>
  <si>
    <t>Shutterstock</t>
  </si>
  <si>
    <r>
      <t xml:space="preserve">Purchased From: </t>
    </r>
    <r>
      <rPr>
        <sz val="11"/>
        <color rgb="FFFF0000"/>
        <rFont val="Simplon Norm"/>
        <family val="2"/>
      </rPr>
      <t>Fresh Flowers To You</t>
    </r>
  </si>
  <si>
    <t>ACE Finance Petty Cash Book</t>
  </si>
  <si>
    <t>Date</t>
  </si>
  <si>
    <t>Details</t>
  </si>
  <si>
    <t>Receipts</t>
  </si>
  <si>
    <t>Payments</t>
  </si>
  <si>
    <t>Cash Shortage or Over</t>
  </si>
  <si>
    <t>Input Tax Credits</t>
  </si>
  <si>
    <t>Misc Expenses</t>
  </si>
  <si>
    <t>Subscriptions</t>
  </si>
  <si>
    <t>Postage, Printing &amp; Stationey</t>
  </si>
  <si>
    <t>Cheque 01112</t>
  </si>
  <si>
    <t>Imprest Cheque</t>
  </si>
  <si>
    <t>Coffee &amp; Milk</t>
  </si>
  <si>
    <t>Mailing Tubes</t>
  </si>
  <si>
    <t>Retrieve Computer Cable</t>
  </si>
  <si>
    <t>Outdoor Sign</t>
  </si>
  <si>
    <t>Petty Cash Book</t>
  </si>
  <si>
    <t>Postage &amp; Envelopes</t>
  </si>
  <si>
    <t>Client Meeting Expense</t>
  </si>
  <si>
    <t>Zoom Standard Pro</t>
  </si>
  <si>
    <t>Office Flowers</t>
  </si>
  <si>
    <t>Total</t>
  </si>
  <si>
    <t>Cash on Hand (c/f)</t>
  </si>
  <si>
    <t>Receipts + Cash on Hand</t>
  </si>
  <si>
    <t>Cash Shortage or over</t>
  </si>
  <si>
    <t>Cash on Hand (b/f)</t>
  </si>
  <si>
    <t xml:space="preserve">Reinbursement </t>
  </si>
  <si>
    <t>Trial Balance</t>
  </si>
  <si>
    <t>ISLA &amp; CO</t>
  </si>
  <si>
    <t>As at 30/04/2021</t>
  </si>
  <si>
    <t>Account No</t>
  </si>
  <si>
    <t>Account</t>
  </si>
  <si>
    <t>Debit</t>
  </si>
  <si>
    <t>Credit</t>
  </si>
  <si>
    <t>Sales</t>
  </si>
  <si>
    <t>Sales Returns</t>
  </si>
  <si>
    <t>Freight, Postage &amp; Delivery Outwards</t>
  </si>
  <si>
    <t>Purchases</t>
  </si>
  <si>
    <t>Purchase Returns</t>
  </si>
  <si>
    <t>Freight, Postage &amp; Delivery Inwards</t>
  </si>
  <si>
    <t>Advertising &amp; Marketing</t>
  </si>
  <si>
    <t>Bank Fees</t>
  </si>
  <si>
    <t>Bookkeeping</t>
  </si>
  <si>
    <t>Cleaning &amp; Laundry</t>
  </si>
  <si>
    <t>Insurance</t>
  </si>
  <si>
    <t>Interest Expense</t>
  </si>
  <si>
    <t>Utilities</t>
  </si>
  <si>
    <t>Rent Paid</t>
  </si>
  <si>
    <t>Repairs &amp; Maintenance</t>
  </si>
  <si>
    <t>Wages &amp; Salaries</t>
  </si>
  <si>
    <t>Telephone</t>
  </si>
  <si>
    <t>NAB Business Bank Account 306-234 12345678</t>
  </si>
  <si>
    <t>Cash Drawer</t>
  </si>
  <si>
    <t>Petty Cash</t>
  </si>
  <si>
    <t>Accounts Receivable</t>
  </si>
  <si>
    <t>Stock on Hand</t>
  </si>
  <si>
    <t>Office Equipment</t>
  </si>
  <si>
    <t>Accumulated Depreciation on Office Equipment</t>
  </si>
  <si>
    <t>Furniture &amp; Fittings</t>
  </si>
  <si>
    <t>Accumulated Depreciation Furniture &amp; Fittings</t>
  </si>
  <si>
    <t>Accounts Payable</t>
  </si>
  <si>
    <t>GST</t>
  </si>
  <si>
    <t>PAYG Withholdings Payable</t>
  </si>
  <si>
    <t>Loans from Joelle</t>
  </si>
  <si>
    <t>Loans NAB</t>
  </si>
  <si>
    <t>Retained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</si>
</sst>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44" formatCode="_-&quot;$&quot;* #,##0.00_-;\-&quot;$&quot;* #,##0.00_-;_-&quot;$&quot;* &quot;-&quot;??_-;_-@_-"/>
    <numFmt numFmtId="43" formatCode="_-* #,##0.00_-;\-* #,##0.00_-;_-* &quot;-&quot;??_-;_-@_-"/>
  </numFmts>
  <fonts count="4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sz val="10"/>
      <color theme="1"/>
      <name val="Arial"/>
      <family val="2"/>
    </font>
    <font>
      <sz val="14"/>
      <color theme="1"/>
      <name val="Arial"/>
      <family val="2"/>
    </font>
    <font>
      <b/>
      <sz val="16"/>
      <color theme="1"/>
      <name val="Arial"/>
      <family val="2"/>
    </font>
    <font>
      <sz val="16"/>
      <color theme="1"/>
      <name val="Calibri"/>
      <family val="2"/>
      <scheme val="minor"/>
    </font>
    <font>
      <sz val="16"/>
      <color theme="1"/>
      <name val="Arial"/>
      <family val="2"/>
    </font>
    <font>
      <sz val="16"/>
      <color rgb="FF000000"/>
      <name val="Arial"/>
      <family val="2"/>
    </font>
    <font>
      <u/>
      <sz val="11"/>
      <color theme="10"/>
      <name val="Calibri"/>
      <family val="2"/>
      <scheme val="minor"/>
    </font>
    <font>
      <b/>
      <sz val="12"/>
      <color theme="1"/>
      <name val="Arial"/>
      <family val="2"/>
    </font>
    <font>
      <sz val="20"/>
      <color theme="1"/>
      <name val="Calibri"/>
      <family val="2"/>
      <scheme val="minor"/>
    </font>
    <font>
      <sz val="16"/>
      <color rgb="FF0D0D0D"/>
      <name val="Arial"/>
      <family val="2"/>
    </font>
    <font>
      <sz val="22"/>
      <color theme="1"/>
      <name val="Arial"/>
      <family val="2"/>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b/>
      <sz val="22"/>
      <color theme="1"/>
      <name val="Arial"/>
      <family val="2"/>
    </font>
    <font>
      <b/>
      <sz val="11"/>
      <name val="Simplon Norm"/>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sz val="22"/>
      <color rgb="FFFF0000"/>
      <name val="Arial"/>
      <family val="2"/>
    </font>
    <font>
      <sz val="16"/>
      <color rgb="FFFF0000"/>
      <name val="Arial"/>
      <family val="2"/>
    </font>
    <font>
      <b/>
      <sz val="11"/>
      <color theme="0"/>
      <name val="Simplon Norm"/>
      <family val="2"/>
    </font>
    <font>
      <sz val="11"/>
      <color theme="0"/>
      <name val="Simplon Norm"/>
      <family val="2"/>
    </font>
    <font>
      <sz val="16"/>
      <color rgb="FFFF0000"/>
      <name val="Freestyle Script"/>
      <family val="4"/>
    </font>
    <font>
      <sz val="16"/>
      <color theme="1"/>
      <name val="Freestyle Script"/>
      <family val="4"/>
    </font>
    <font>
      <sz val="16"/>
      <name val="Freestyle Script"/>
      <family val="4"/>
    </font>
    <font>
      <sz val="16"/>
      <color theme="1"/>
      <name val="Simplon Norm"/>
      <family val="2"/>
    </font>
    <font>
      <b/>
      <sz val="16"/>
      <color theme="1"/>
      <name val="Simplon Norm"/>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style="medium">
        <color indexed="64"/>
      </bottom>
      <diagonal/>
    </border>
  </borders>
  <cellStyleXfs count="4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7" fillId="0" borderId="0"/>
    <xf numFmtId="0" fontId="3" fillId="0" borderId="0"/>
    <xf numFmtId="0" fontId="15" fillId="0" borderId="0" applyNumberFormat="0" applyFill="0" applyBorder="0" applyAlignment="0" applyProtection="0"/>
    <xf numFmtId="0" fontId="2" fillId="0" borderId="0"/>
    <xf numFmtId="0" fontId="1"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44" fontId="7" fillId="0" borderId="0" applyFont="0" applyFill="0" applyBorder="0" applyAlignment="0" applyProtection="0"/>
  </cellStyleXfs>
  <cellXfs count="164">
    <xf numFmtId="0" fontId="0" fillId="0" borderId="0" xfId="0"/>
    <xf numFmtId="0" fontId="7" fillId="0" borderId="0" xfId="34"/>
    <xf numFmtId="0" fontId="7" fillId="2" borderId="0" xfId="34" applyFill="1"/>
    <xf numFmtId="0" fontId="8" fillId="2" borderId="0" xfId="34" applyFont="1" applyFill="1"/>
    <xf numFmtId="0" fontId="9" fillId="2" borderId="0" xfId="34" applyFont="1" applyFill="1" applyAlignment="1">
      <alignment wrapText="1"/>
    </xf>
    <xf numFmtId="0" fontId="7" fillId="0" borderId="0" xfId="34" applyAlignment="1">
      <alignment horizontal="left"/>
    </xf>
    <xf numFmtId="0" fontId="11" fillId="0" borderId="0" xfId="34" applyFont="1"/>
    <xf numFmtId="0" fontId="12" fillId="0" borderId="0" xfId="34" applyFont="1"/>
    <xf numFmtId="0" fontId="12" fillId="2" borderId="0" xfId="34" applyFont="1" applyFill="1"/>
    <xf numFmtId="0" fontId="13" fillId="0" borderId="0" xfId="34" applyFont="1"/>
    <xf numFmtId="0" fontId="14" fillId="2" borderId="0" xfId="34" applyFont="1" applyFill="1" applyAlignment="1">
      <alignment horizontal="left" vertical="center"/>
    </xf>
    <xf numFmtId="0" fontId="17" fillId="2" borderId="0" xfId="34" applyFont="1" applyFill="1"/>
    <xf numFmtId="0" fontId="18" fillId="2" borderId="0" xfId="34" applyFont="1" applyFill="1" applyAlignment="1">
      <alignment vertical="center"/>
    </xf>
    <xf numFmtId="0" fontId="13" fillId="2" borderId="0" xfId="34" applyFont="1" applyFill="1"/>
    <xf numFmtId="0" fontId="24" fillId="0" borderId="0" xfId="0" applyFont="1" applyAlignment="1">
      <alignment vertical="center"/>
    </xf>
    <xf numFmtId="4" fontId="24" fillId="4" borderId="16" xfId="0" applyNumberFormat="1" applyFont="1" applyFill="1" applyBorder="1" applyAlignment="1">
      <alignment horizontal="right" vertical="center"/>
    </xf>
    <xf numFmtId="0" fontId="25" fillId="0" borderId="1" xfId="0" applyFont="1" applyBorder="1" applyAlignment="1">
      <alignment vertical="center"/>
    </xf>
    <xf numFmtId="0" fontId="25" fillId="4" borderId="1" xfId="0" applyFont="1" applyFill="1" applyBorder="1" applyAlignment="1">
      <alignment vertical="center"/>
    </xf>
    <xf numFmtId="4" fontId="25" fillId="4" borderId="1" xfId="0" applyNumberFormat="1" applyFont="1" applyFill="1" applyBorder="1" applyAlignment="1">
      <alignment horizontal="right" vertical="center"/>
    </xf>
    <xf numFmtId="0" fontId="25" fillId="0" borderId="2" xfId="0" applyFont="1" applyBorder="1" applyAlignment="1">
      <alignment vertical="center"/>
    </xf>
    <xf numFmtId="0" fontId="25" fillId="4" borderId="2" xfId="0" applyFont="1" applyFill="1" applyBorder="1" applyAlignment="1">
      <alignment vertical="center"/>
    </xf>
    <xf numFmtId="4" fontId="25" fillId="4" borderId="2" xfId="0" applyNumberFormat="1" applyFont="1" applyFill="1" applyBorder="1" applyAlignment="1">
      <alignment horizontal="right" vertical="center"/>
    </xf>
    <xf numFmtId="0" fontId="24" fillId="5" borderId="5" xfId="0" applyFont="1" applyFill="1" applyBorder="1" applyAlignment="1">
      <alignment horizontal="right" vertical="center"/>
    </xf>
    <xf numFmtId="0" fontId="24" fillId="3" borderId="6" xfId="0" applyFont="1" applyFill="1" applyBorder="1" applyAlignment="1">
      <alignment vertical="center"/>
    </xf>
    <xf numFmtId="0" fontId="24" fillId="3" borderId="6" xfId="0" applyFont="1" applyFill="1" applyBorder="1" applyAlignment="1">
      <alignment horizontal="left" vertical="center"/>
    </xf>
    <xf numFmtId="0" fontId="24" fillId="5" borderId="6" xfId="0" applyFont="1" applyFill="1" applyBorder="1" applyAlignment="1">
      <alignment horizontal="right" vertical="center"/>
    </xf>
    <xf numFmtId="2" fontId="25" fillId="4" borderId="1" xfId="0" applyNumberFormat="1" applyFont="1" applyFill="1" applyBorder="1" applyAlignment="1">
      <alignment horizontal="right" vertical="center"/>
    </xf>
    <xf numFmtId="2" fontId="25" fillId="4" borderId="1" xfId="0" applyNumberFormat="1" applyFont="1" applyFill="1" applyBorder="1" applyAlignment="1">
      <alignment vertical="center"/>
    </xf>
    <xf numFmtId="0" fontId="0" fillId="2" borderId="0" xfId="0" applyFill="1"/>
    <xf numFmtId="0" fontId="23" fillId="2" borderId="0" xfId="0" applyFont="1" applyFill="1"/>
    <xf numFmtId="0" fontId="23" fillId="6" borderId="0" xfId="0" applyFont="1" applyFill="1"/>
    <xf numFmtId="0" fontId="0" fillId="2" borderId="0" xfId="0" applyFill="1" applyAlignment="1">
      <alignment wrapText="1"/>
    </xf>
    <xf numFmtId="0" fontId="10" fillId="2" borderId="0" xfId="34" applyFont="1" applyFill="1" applyAlignment="1">
      <alignment horizontal="left" vertical="center"/>
    </xf>
    <xf numFmtId="0" fontId="0" fillId="3" borderId="0" xfId="0" applyFill="1"/>
    <xf numFmtId="0" fontId="28" fillId="3" borderId="0" xfId="0" applyFont="1" applyFill="1"/>
    <xf numFmtId="0" fontId="20" fillId="3" borderId="0" xfId="0" applyFont="1" applyFill="1"/>
    <xf numFmtId="0" fontId="0" fillId="7" borderId="0" xfId="0" applyFill="1"/>
    <xf numFmtId="0" fontId="31" fillId="0" borderId="17" xfId="0" applyFont="1" applyBorder="1"/>
    <xf numFmtId="0" fontId="31" fillId="0" borderId="0" xfId="0" applyFont="1"/>
    <xf numFmtId="0" fontId="31" fillId="0" borderId="15" xfId="0" applyFont="1" applyBorder="1"/>
    <xf numFmtId="14" fontId="32" fillId="0" borderId="18" xfId="0" applyNumberFormat="1" applyFont="1" applyBorder="1" applyAlignment="1">
      <alignment horizontal="left"/>
    </xf>
    <xf numFmtId="0" fontId="32" fillId="0" borderId="10" xfId="0" applyFont="1" applyBorder="1"/>
    <xf numFmtId="0" fontId="32" fillId="0" borderId="0" xfId="0" applyFont="1"/>
    <xf numFmtId="14" fontId="32" fillId="0" borderId="17" xfId="0" applyNumberFormat="1" applyFont="1" applyBorder="1" applyAlignment="1">
      <alignment horizontal="left"/>
    </xf>
    <xf numFmtId="44" fontId="32" fillId="0" borderId="24" xfId="43" applyFont="1" applyFill="1" applyBorder="1"/>
    <xf numFmtId="0" fontId="32" fillId="0" borderId="15" xfId="0" applyFont="1" applyBorder="1"/>
    <xf numFmtId="44" fontId="32" fillId="0" borderId="17" xfId="43" applyFont="1" applyFill="1" applyBorder="1"/>
    <xf numFmtId="2" fontId="32" fillId="0" borderId="15" xfId="0" applyNumberFormat="1" applyFont="1" applyBorder="1"/>
    <xf numFmtId="0" fontId="32" fillId="0" borderId="14" xfId="0" applyFont="1" applyBorder="1"/>
    <xf numFmtId="14" fontId="32" fillId="0" borderId="25" xfId="0" applyNumberFormat="1" applyFont="1" applyBorder="1" applyAlignment="1">
      <alignment horizontal="left"/>
    </xf>
    <xf numFmtId="0" fontId="32" fillId="0" borderId="23" xfId="0" applyFont="1" applyBorder="1"/>
    <xf numFmtId="2" fontId="32" fillId="0" borderId="24" xfId="0" applyNumberFormat="1" applyFont="1" applyBorder="1"/>
    <xf numFmtId="0" fontId="32" fillId="0" borderId="25" xfId="0" applyFont="1" applyBorder="1"/>
    <xf numFmtId="0" fontId="32" fillId="0" borderId="24" xfId="0" applyFont="1" applyBorder="1"/>
    <xf numFmtId="0" fontId="32" fillId="0" borderId="17" xfId="0" applyFont="1" applyBorder="1"/>
    <xf numFmtId="0" fontId="33" fillId="7" borderId="0" xfId="0" applyFont="1" applyFill="1"/>
    <xf numFmtId="0" fontId="33" fillId="0" borderId="10" xfId="0" applyFont="1" applyBorder="1"/>
    <xf numFmtId="0" fontId="33" fillId="0" borderId="0" xfId="0" applyFont="1"/>
    <xf numFmtId="0" fontId="33" fillId="0" borderId="14" xfId="0" applyFont="1" applyBorder="1"/>
    <xf numFmtId="0" fontId="33" fillId="0" borderId="19" xfId="0" applyFont="1" applyBorder="1"/>
    <xf numFmtId="0" fontId="33" fillId="0" borderId="8" xfId="0" applyFont="1" applyBorder="1"/>
    <xf numFmtId="0" fontId="33" fillId="0" borderId="12" xfId="0" applyFont="1" applyBorder="1"/>
    <xf numFmtId="8" fontId="29" fillId="0" borderId="14" xfId="43" applyNumberFormat="1" applyFont="1" applyFill="1" applyBorder="1" applyAlignment="1">
      <alignment horizontal="left"/>
    </xf>
    <xf numFmtId="8" fontId="29" fillId="0" borderId="24" xfId="43" applyNumberFormat="1" applyFont="1" applyFill="1" applyBorder="1" applyAlignment="1">
      <alignment horizontal="left"/>
    </xf>
    <xf numFmtId="0" fontId="29" fillId="0" borderId="10" xfId="0" applyFont="1" applyBorder="1"/>
    <xf numFmtId="2" fontId="0" fillId="7" borderId="0" xfId="0" applyNumberFormat="1" applyFill="1"/>
    <xf numFmtId="2" fontId="30" fillId="0" borderId="2" xfId="0" applyNumberFormat="1" applyFont="1" applyBorder="1"/>
    <xf numFmtId="2" fontId="29" fillId="0" borderId="2" xfId="0" applyNumberFormat="1" applyFont="1" applyBorder="1"/>
    <xf numFmtId="0" fontId="29" fillId="0" borderId="25" xfId="0" applyFont="1" applyBorder="1" applyAlignment="1">
      <alignment horizontal="center"/>
    </xf>
    <xf numFmtId="14" fontId="29" fillId="0" borderId="27" xfId="0" applyNumberFormat="1" applyFont="1" applyBorder="1"/>
    <xf numFmtId="0" fontId="29" fillId="0" borderId="27" xfId="0" applyFont="1" applyBorder="1"/>
    <xf numFmtId="2" fontId="29" fillId="0" borderId="26" xfId="0" applyNumberFormat="1" applyFont="1" applyBorder="1"/>
    <xf numFmtId="2" fontId="29" fillId="0" borderId="1" xfId="0" applyNumberFormat="1" applyFont="1" applyBorder="1"/>
    <xf numFmtId="0" fontId="29" fillId="0" borderId="25" xfId="0" applyFont="1" applyBorder="1"/>
    <xf numFmtId="2" fontId="29" fillId="0" borderId="20" xfId="0" applyNumberFormat="1" applyFont="1" applyBorder="1"/>
    <xf numFmtId="2" fontId="29" fillId="0" borderId="0" xfId="0" applyNumberFormat="1" applyFont="1"/>
    <xf numFmtId="0" fontId="30" fillId="0" borderId="29" xfId="0" applyFont="1" applyBorder="1"/>
    <xf numFmtId="14" fontId="29" fillId="0" borderId="30" xfId="0" applyNumberFormat="1" applyFont="1" applyBorder="1"/>
    <xf numFmtId="2" fontId="29" fillId="0" borderId="23" xfId="0" applyNumberFormat="1" applyFont="1" applyBorder="1"/>
    <xf numFmtId="0" fontId="28" fillId="0" borderId="9" xfId="0" applyFont="1" applyBorder="1" applyAlignment="1">
      <alignment horizontal="center"/>
    </xf>
    <xf numFmtId="0" fontId="28" fillId="0" borderId="2" xfId="0" applyFont="1" applyBorder="1" applyAlignment="1">
      <alignment horizontal="center"/>
    </xf>
    <xf numFmtId="0" fontId="33" fillId="0" borderId="25" xfId="0" applyFont="1" applyBorder="1"/>
    <xf numFmtId="0" fontId="33" fillId="0" borderId="27" xfId="0" applyFont="1" applyBorder="1"/>
    <xf numFmtId="2" fontId="29" fillId="0" borderId="9" xfId="0" applyNumberFormat="1" applyFont="1" applyBorder="1"/>
    <xf numFmtId="0" fontId="34" fillId="0" borderId="15" xfId="0" applyFont="1" applyBorder="1"/>
    <xf numFmtId="0" fontId="34" fillId="0" borderId="8" xfId="0" applyFont="1" applyBorder="1"/>
    <xf numFmtId="2" fontId="33" fillId="7" borderId="13" xfId="0" applyNumberFormat="1" applyFont="1" applyFill="1" applyBorder="1"/>
    <xf numFmtId="2" fontId="33" fillId="7" borderId="0" xfId="0" applyNumberFormat="1" applyFont="1" applyFill="1"/>
    <xf numFmtId="2" fontId="33" fillId="7" borderId="28" xfId="0" applyNumberFormat="1" applyFont="1" applyFill="1" applyBorder="1"/>
    <xf numFmtId="0" fontId="33" fillId="3" borderId="0" xfId="0" applyFont="1" applyFill="1"/>
    <xf numFmtId="0" fontId="38" fillId="8" borderId="19" xfId="0" applyFont="1" applyFill="1" applyBorder="1"/>
    <xf numFmtId="0" fontId="38" fillId="8" borderId="8" xfId="0" applyFont="1" applyFill="1" applyBorder="1"/>
    <xf numFmtId="0" fontId="38" fillId="8" borderId="12" xfId="0" applyFont="1" applyFill="1" applyBorder="1" applyAlignment="1">
      <alignment horizontal="left"/>
    </xf>
    <xf numFmtId="0" fontId="39" fillId="0" borderId="18" xfId="0" applyFont="1" applyBorder="1" applyAlignment="1">
      <alignment horizontal="center"/>
    </xf>
    <xf numFmtId="0" fontId="40" fillId="0" borderId="10" xfId="0" applyFont="1" applyBorder="1"/>
    <xf numFmtId="0" fontId="40" fillId="0" borderId="0" xfId="0" applyFont="1"/>
    <xf numFmtId="0" fontId="39" fillId="0" borderId="10" xfId="0" applyFont="1" applyBorder="1" applyAlignment="1">
      <alignment horizontal="center"/>
    </xf>
    <xf numFmtId="0" fontId="40" fillId="0" borderId="14" xfId="0" applyFont="1" applyBorder="1"/>
    <xf numFmtId="14" fontId="34" fillId="0" borderId="18" xfId="0" applyNumberFormat="1" applyFont="1" applyBorder="1" applyAlignment="1">
      <alignment horizontal="left"/>
    </xf>
    <xf numFmtId="0" fontId="34" fillId="0" borderId="10" xfId="0" applyFont="1" applyBorder="1"/>
    <xf numFmtId="0" fontId="34" fillId="0" borderId="0" xfId="0" applyFont="1"/>
    <xf numFmtId="8" fontId="34" fillId="0" borderId="14" xfId="43" applyNumberFormat="1" applyFont="1" applyFill="1" applyBorder="1" applyAlignment="1">
      <alignment horizontal="left"/>
    </xf>
    <xf numFmtId="14" fontId="34" fillId="0" borderId="17" xfId="0" applyNumberFormat="1" applyFont="1" applyBorder="1" applyAlignment="1">
      <alignment horizontal="left"/>
    </xf>
    <xf numFmtId="44" fontId="34" fillId="0" borderId="24" xfId="43" applyFont="1" applyFill="1" applyBorder="1"/>
    <xf numFmtId="44" fontId="34" fillId="0" borderId="17" xfId="43" applyFont="1" applyFill="1" applyBorder="1"/>
    <xf numFmtId="2" fontId="34" fillId="0" borderId="15" xfId="0" applyNumberFormat="1" applyFont="1" applyBorder="1"/>
    <xf numFmtId="0" fontId="34" fillId="0" borderId="14" xfId="0" applyFont="1" applyBorder="1"/>
    <xf numFmtId="14" fontId="34" fillId="0" borderId="25" xfId="0" applyNumberFormat="1" applyFont="1" applyBorder="1" applyAlignment="1">
      <alignment horizontal="left"/>
    </xf>
    <xf numFmtId="0" fontId="34" fillId="0" borderId="23" xfId="0" applyFont="1" applyBorder="1"/>
    <xf numFmtId="2" fontId="34" fillId="0" borderId="24" xfId="0" applyNumberFormat="1" applyFont="1" applyBorder="1"/>
    <xf numFmtId="0" fontId="34" fillId="0" borderId="25" xfId="0" applyFont="1" applyBorder="1"/>
    <xf numFmtId="0" fontId="34" fillId="0" borderId="24" xfId="0" applyFont="1" applyBorder="1"/>
    <xf numFmtId="0" fontId="34" fillId="0" borderId="17" xfId="0" applyFont="1" applyBorder="1"/>
    <xf numFmtId="0" fontId="41" fillId="0" borderId="18" xfId="0" applyFont="1" applyBorder="1" applyAlignment="1">
      <alignment horizontal="center"/>
    </xf>
    <xf numFmtId="0" fontId="41" fillId="0" borderId="10" xfId="0" applyFont="1" applyBorder="1"/>
    <xf numFmtId="0" fontId="41" fillId="0" borderId="0" xfId="0" applyFont="1"/>
    <xf numFmtId="0" fontId="41" fillId="0" borderId="10" xfId="0" applyFont="1" applyBorder="1" applyAlignment="1">
      <alignment horizontal="center"/>
    </xf>
    <xf numFmtId="0" fontId="41" fillId="0" borderId="14" xfId="0" applyFont="1" applyBorder="1"/>
    <xf numFmtId="0" fontId="34" fillId="0" borderId="19" xfId="0" applyFont="1" applyBorder="1"/>
    <xf numFmtId="0" fontId="34" fillId="0" borderId="12" xfId="0" applyFont="1" applyBorder="1"/>
    <xf numFmtId="0" fontId="27" fillId="0" borderId="17" xfId="0" applyFont="1" applyBorder="1"/>
    <xf numFmtId="0" fontId="27" fillId="0" borderId="0" xfId="0" applyFont="1"/>
    <xf numFmtId="0" fontId="27" fillId="0" borderId="15" xfId="0" applyFont="1" applyBorder="1"/>
    <xf numFmtId="8" fontId="34" fillId="0" borderId="24" xfId="43" applyNumberFormat="1" applyFont="1" applyFill="1" applyBorder="1" applyAlignment="1">
      <alignment horizontal="left"/>
    </xf>
    <xf numFmtId="0" fontId="29" fillId="0" borderId="23" xfId="0" applyFont="1" applyBorder="1"/>
    <xf numFmtId="0" fontId="29" fillId="0" borderId="10" xfId="0" applyFont="1" applyBorder="1" applyAlignment="1">
      <alignment horizontal="center"/>
    </xf>
    <xf numFmtId="0" fontId="29" fillId="0" borderId="23" xfId="0" applyFont="1" applyBorder="1" applyAlignment="1">
      <alignment wrapText="1"/>
    </xf>
    <xf numFmtId="0" fontId="29" fillId="0" borderId="24" xfId="0" applyFont="1" applyBorder="1" applyAlignment="1">
      <alignment wrapText="1"/>
    </xf>
    <xf numFmtId="0" fontId="34" fillId="0" borderId="18" xfId="0" applyFont="1" applyBorder="1"/>
    <xf numFmtId="14" fontId="34" fillId="0" borderId="31" xfId="0" applyNumberFormat="1" applyFont="1" applyBorder="1"/>
    <xf numFmtId="0" fontId="34" fillId="0" borderId="31" xfId="0" applyFont="1" applyBorder="1"/>
    <xf numFmtId="2" fontId="29" fillId="0" borderId="32" xfId="0" applyNumberFormat="1" applyFont="1" applyBorder="1"/>
    <xf numFmtId="2" fontId="29" fillId="0" borderId="33" xfId="0" applyNumberFormat="1" applyFont="1" applyBorder="1"/>
    <xf numFmtId="0" fontId="29" fillId="2" borderId="25" xfId="0" applyFont="1" applyFill="1" applyBorder="1" applyAlignment="1">
      <alignment horizontal="center"/>
    </xf>
    <xf numFmtId="0" fontId="34" fillId="0" borderId="27" xfId="0" applyFont="1" applyBorder="1"/>
    <xf numFmtId="0" fontId="34" fillId="0" borderId="30" xfId="0" applyFont="1" applyBorder="1"/>
    <xf numFmtId="2" fontId="29" fillId="0" borderId="34" xfId="0" applyNumberFormat="1" applyFont="1" applyBorder="1"/>
    <xf numFmtId="2" fontId="29" fillId="0" borderId="35" xfId="0" applyNumberFormat="1" applyFont="1" applyBorder="1"/>
    <xf numFmtId="0" fontId="8" fillId="2" borderId="0" xfId="34" applyFont="1" applyFill="1" applyAlignment="1">
      <alignment horizontal="center" vertical="top" wrapText="1"/>
    </xf>
    <xf numFmtId="0" fontId="10" fillId="2" borderId="0" xfId="34" applyFont="1" applyFill="1" applyAlignment="1">
      <alignment horizontal="left" vertical="top" wrapText="1"/>
    </xf>
    <xf numFmtId="0" fontId="35" fillId="2" borderId="0" xfId="34" applyFont="1" applyFill="1" applyAlignment="1">
      <alignment horizontal="left" vertical="center"/>
    </xf>
    <xf numFmtId="0" fontId="36" fillId="2" borderId="0" xfId="34" applyFont="1" applyFill="1" applyAlignment="1">
      <alignment horizontal="left" vertical="center"/>
    </xf>
    <xf numFmtId="0" fontId="19" fillId="2" borderId="0" xfId="34" applyFont="1" applyFill="1" applyAlignment="1">
      <alignment horizontal="left" vertical="center"/>
    </xf>
    <xf numFmtId="0" fontId="13" fillId="2" borderId="0" xfId="34" applyFont="1" applyFill="1" applyAlignment="1">
      <alignment horizontal="left" vertical="center"/>
    </xf>
    <xf numFmtId="0" fontId="10" fillId="2" borderId="0" xfId="34" applyFont="1" applyFill="1" applyAlignment="1">
      <alignment horizontal="left" vertical="center"/>
    </xf>
    <xf numFmtId="0" fontId="37" fillId="8" borderId="17" xfId="0" applyFont="1" applyFill="1" applyBorder="1" applyAlignment="1">
      <alignment horizontal="center"/>
    </xf>
    <xf numFmtId="0" fontId="37" fillId="8" borderId="0" xfId="0" applyFont="1" applyFill="1" applyAlignment="1">
      <alignment horizontal="center"/>
    </xf>
    <xf numFmtId="0" fontId="37" fillId="8" borderId="15" xfId="0" applyFont="1" applyFill="1" applyBorder="1" applyAlignment="1">
      <alignment horizontal="center"/>
    </xf>
    <xf numFmtId="0" fontId="37" fillId="8" borderId="3" xfId="0" applyFont="1" applyFill="1" applyBorder="1" applyAlignment="1">
      <alignment horizontal="center"/>
    </xf>
    <xf numFmtId="0" fontId="37" fillId="8" borderId="7" xfId="0" applyFont="1" applyFill="1" applyBorder="1" applyAlignment="1">
      <alignment horizontal="center"/>
    </xf>
    <xf numFmtId="0" fontId="37" fillId="8" borderId="4" xfId="0" applyFont="1" applyFill="1" applyBorder="1" applyAlignment="1">
      <alignment horizontal="center"/>
    </xf>
    <xf numFmtId="0" fontId="37" fillId="8" borderId="3"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17" xfId="0" applyFont="1" applyFill="1" applyBorder="1" applyAlignment="1">
      <alignment horizontal="center" vertical="center"/>
    </xf>
    <xf numFmtId="0" fontId="37" fillId="8" borderId="0" xfId="0" applyFont="1" applyFill="1" applyAlignment="1">
      <alignment horizontal="center" vertical="center"/>
    </xf>
    <xf numFmtId="0" fontId="37" fillId="8" borderId="15"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21"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cellXfs>
  <cellStyles count="44">
    <cellStyle name="Comma 2" xfId="39" xr:uid="{6393E24C-0F49-4FE6-9421-FA674BF29825}"/>
    <cellStyle name="Currency" xfId="43" builtinId="4"/>
    <cellStyle name="Currency 2" xfId="40" xr:uid="{A5CB1592-3028-4F1A-9F8E-ACFEF5AFEFFF}"/>
    <cellStyle name="Followed Hyperlink" xfId="28" builtinId="9" hidden="1"/>
    <cellStyle name="Followed Hyperlink" xfId="24" builtinId="9" hidden="1"/>
    <cellStyle name="Followed Hyperlink" xfId="32" builtinId="9" hidden="1"/>
    <cellStyle name="Followed Hyperlink" xfId="10" builtinId="9" hidden="1"/>
    <cellStyle name="Followed Hyperlink" xfId="26"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8" builtinId="9" hidden="1"/>
    <cellStyle name="Followed Hyperlink" xfId="6" builtinId="9" hidden="1"/>
    <cellStyle name="Followed Hyperlink" xfId="14" builtinId="9" hidden="1"/>
    <cellStyle name="Followed Hyperlink" xfId="2" builtinId="9" hidden="1"/>
    <cellStyle name="Followed Hyperlink" xfId="4" builtinId="9" hidden="1"/>
    <cellStyle name="Hyperlink" xfId="25" builtinId="8" hidden="1"/>
    <cellStyle name="Hyperlink" xfId="17" builtinId="8" hidden="1"/>
    <cellStyle name="Hyperlink" xfId="29" builtinId="8" hidden="1"/>
    <cellStyle name="Hyperlink" xfId="19" builtinId="8" hidden="1"/>
    <cellStyle name="Hyperlink" xfId="27" builtinId="8" hidden="1"/>
    <cellStyle name="Hyperlink" xfId="15" builtinId="8" hidden="1"/>
    <cellStyle name="Hyperlink" xfId="21" builtinId="8" hidden="1"/>
    <cellStyle name="Hyperlink" xfId="23" builtinId="8" hidden="1"/>
    <cellStyle name="Hyperlink" xfId="3" builtinId="8" hidden="1"/>
    <cellStyle name="Hyperlink" xfId="11" builtinId="8" hidden="1"/>
    <cellStyle name="Hyperlink" xfId="5" builtinId="8" hidden="1"/>
    <cellStyle name="Hyperlink" xfId="7" builtinId="8" hidden="1"/>
    <cellStyle name="Hyperlink" xfId="1" builtinId="8" hidden="1"/>
    <cellStyle name="Hyperlink" xfId="31" builtinId="8" hidden="1"/>
    <cellStyle name="Hyperlink" xfId="13" builtinId="8" hidden="1"/>
    <cellStyle name="Hyperlink" xfId="9"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142874</xdr:rowOff>
    </xdr:from>
    <xdr:to>
      <xdr:col>3</xdr:col>
      <xdr:colOff>531091</xdr:colOff>
      <xdr:row>3</xdr:row>
      <xdr:rowOff>600364</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A4DEDCCF-7B15-4EAD-A658-9A336CA1BE6C}"/>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140" y="142874"/>
          <a:ext cx="1828224" cy="1300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139065</xdr:rowOff>
    </xdr:from>
    <xdr:to>
      <xdr:col>1</xdr:col>
      <xdr:colOff>2019994</xdr:colOff>
      <xdr:row>9</xdr:row>
      <xdr:rowOff>36817</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5662A4C6-D291-4F99-9967-69D6B34D5707}"/>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529590"/>
          <a:ext cx="2019994" cy="1299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161925</xdr:rowOff>
    </xdr:from>
    <xdr:to>
      <xdr:col>1</xdr:col>
      <xdr:colOff>2021899</xdr:colOff>
      <xdr:row>9</xdr:row>
      <xdr:rowOff>59254</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5EE273AA-FFB8-4AE4-87F0-F1A590C6DD93}"/>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552450"/>
          <a:ext cx="2021899" cy="12917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1"/>
  <sheetViews>
    <sheetView showGridLines="0" topLeftCell="A10" zoomScale="70" zoomScaleNormal="70" workbookViewId="0">
      <selection activeCell="B12" sqref="B12"/>
    </sheetView>
  </sheetViews>
  <sheetFormatPr defaultColWidth="8.625" defaultRowHeight="15.6"/>
  <cols>
    <col min="1" max="1" width="8.625" style="1"/>
    <col min="2" max="2" width="8.625" style="1" customWidth="1"/>
    <col min="3" max="4" width="8.625" style="1"/>
    <col min="5" max="5" width="8.625" style="1" customWidth="1"/>
    <col min="6" max="8" width="8.625" style="1"/>
    <col min="9" max="9" width="9.625" style="1" customWidth="1"/>
    <col min="10" max="10" width="10.625" style="1" customWidth="1"/>
    <col min="11" max="16384" width="8.625" style="1"/>
  </cols>
  <sheetData>
    <row r="1" spans="2:19">
      <c r="B1" s="2"/>
      <c r="C1" s="2"/>
      <c r="D1" s="2"/>
      <c r="E1" s="2"/>
      <c r="F1" s="2"/>
      <c r="G1" s="2"/>
      <c r="H1" s="2"/>
      <c r="I1" s="2"/>
      <c r="J1" s="2"/>
      <c r="K1" s="2"/>
      <c r="L1" s="2"/>
      <c r="M1" s="2"/>
      <c r="N1" s="2"/>
      <c r="O1" s="2"/>
      <c r="P1" s="2"/>
      <c r="Q1" s="2"/>
    </row>
    <row r="2" spans="2:19" ht="25.15" customHeight="1">
      <c r="B2" s="2"/>
      <c r="C2" s="2"/>
      <c r="D2" s="2"/>
      <c r="E2" s="2"/>
      <c r="F2" s="2"/>
      <c r="G2" s="2"/>
      <c r="H2" s="2"/>
      <c r="I2" s="2"/>
      <c r="J2" s="2"/>
      <c r="K2" s="2"/>
      <c r="L2" s="2"/>
      <c r="M2" s="2"/>
      <c r="N2" s="2"/>
      <c r="O2" s="2"/>
      <c r="P2" s="2"/>
      <c r="Q2" s="2"/>
    </row>
    <row r="3" spans="2:19" ht="25.15" customHeight="1">
      <c r="B3" s="2"/>
      <c r="C3" s="2"/>
      <c r="D3" s="2"/>
      <c r="E3" s="11"/>
      <c r="F3" s="11"/>
      <c r="G3" s="11"/>
      <c r="H3" s="11"/>
      <c r="I3" s="11"/>
      <c r="J3" s="11"/>
      <c r="K3" s="11"/>
      <c r="L3" s="11"/>
      <c r="M3" s="11"/>
      <c r="N3" s="2"/>
      <c r="O3" s="2"/>
      <c r="P3" s="2"/>
      <c r="Q3" s="2"/>
    </row>
    <row r="4" spans="2:19" ht="87" customHeight="1">
      <c r="B4" s="2"/>
      <c r="C4" s="2"/>
      <c r="D4" s="2"/>
      <c r="E4" s="2"/>
      <c r="F4" s="2"/>
      <c r="G4" s="2"/>
      <c r="H4" s="2"/>
      <c r="I4" s="2"/>
      <c r="J4" s="2"/>
      <c r="K4" s="2"/>
      <c r="L4" s="2"/>
      <c r="M4" s="2"/>
      <c r="N4" s="2"/>
      <c r="O4" s="2"/>
      <c r="P4" s="2"/>
      <c r="Q4" s="2"/>
    </row>
    <row r="5" spans="2:19" s="9" customFormat="1" ht="25.15" customHeight="1">
      <c r="B5" s="12" t="s">
        <v>0</v>
      </c>
      <c r="C5" s="12"/>
      <c r="D5" s="12"/>
      <c r="E5" s="12"/>
      <c r="F5" s="12"/>
      <c r="G5" s="12"/>
      <c r="H5" s="12"/>
      <c r="I5" s="12"/>
      <c r="J5" s="12"/>
      <c r="K5" s="12"/>
      <c r="L5" s="13"/>
      <c r="M5" s="13"/>
      <c r="N5" s="13"/>
      <c r="O5" s="13"/>
      <c r="P5" s="13"/>
      <c r="Q5" s="13"/>
    </row>
    <row r="6" spans="2:19" s="9" customFormat="1" ht="25.15" customHeight="1">
      <c r="B6" s="10"/>
      <c r="C6" s="13"/>
      <c r="D6" s="13"/>
      <c r="E6" s="13"/>
      <c r="F6" s="13"/>
      <c r="G6" s="13"/>
      <c r="H6" s="13"/>
      <c r="I6" s="13"/>
      <c r="J6" s="13"/>
      <c r="K6" s="13"/>
      <c r="L6" s="13"/>
      <c r="M6" s="13"/>
      <c r="N6" s="13"/>
      <c r="O6" s="13"/>
      <c r="P6" s="13"/>
      <c r="Q6" s="13"/>
    </row>
    <row r="7" spans="2:19" s="7" customFormat="1" ht="25.15" customHeight="1">
      <c r="B7" s="140" t="s">
        <v>1</v>
      </c>
      <c r="C7" s="141"/>
      <c r="D7" s="141"/>
      <c r="E7" s="141"/>
      <c r="F7" s="141"/>
      <c r="G7" s="141"/>
      <c r="H7" s="141"/>
      <c r="I7" s="141"/>
      <c r="J7" s="141"/>
      <c r="K7" s="141"/>
      <c r="L7" s="141"/>
      <c r="M7" s="141"/>
      <c r="N7" s="141"/>
      <c r="O7" s="8"/>
      <c r="P7" s="8"/>
      <c r="Q7" s="8"/>
    </row>
    <row r="8" spans="2:19" ht="25.15" customHeight="1">
      <c r="B8" s="6"/>
      <c r="C8" s="142"/>
      <c r="D8" s="143"/>
      <c r="E8" s="143"/>
      <c r="F8" s="143"/>
      <c r="G8" s="143"/>
      <c r="H8" s="143"/>
      <c r="I8" s="143"/>
      <c r="J8" s="143"/>
      <c r="K8" s="143"/>
      <c r="L8" s="143"/>
      <c r="M8" s="143"/>
      <c r="N8" s="143"/>
      <c r="O8" s="143"/>
      <c r="P8" s="2"/>
      <c r="Q8" s="2"/>
    </row>
    <row r="9" spans="2:19" s="5" customFormat="1" ht="25.15" customHeight="1">
      <c r="B9" s="142" t="s">
        <v>2</v>
      </c>
      <c r="C9" s="143"/>
      <c r="D9" s="143"/>
      <c r="E9" s="143"/>
      <c r="F9" s="143"/>
      <c r="G9" s="143"/>
      <c r="H9" s="143"/>
      <c r="I9" s="143"/>
      <c r="J9" s="143"/>
    </row>
    <row r="10" spans="2:19" ht="25.15" customHeight="1">
      <c r="B10" s="3"/>
      <c r="C10" s="3"/>
      <c r="D10" s="3"/>
      <c r="E10" s="3"/>
      <c r="F10" s="3"/>
      <c r="G10" s="3"/>
      <c r="H10" s="3"/>
      <c r="I10" s="3"/>
      <c r="J10" s="3"/>
    </row>
    <row r="11" spans="2:19" ht="24.6" customHeight="1">
      <c r="B11" s="144"/>
      <c r="C11" s="144"/>
      <c r="D11" s="144"/>
      <c r="E11" s="144"/>
      <c r="F11" s="144"/>
      <c r="G11" s="144"/>
      <c r="H11" s="144"/>
      <c r="I11" s="32"/>
      <c r="J11" s="4"/>
    </row>
    <row r="12" spans="2:19" ht="24" customHeight="1">
      <c r="B12" s="139" t="s">
        <v>3</v>
      </c>
      <c r="C12" s="139"/>
      <c r="D12" s="139"/>
      <c r="E12" s="139"/>
      <c r="F12" s="139"/>
      <c r="G12" s="139"/>
      <c r="H12" s="139"/>
      <c r="I12" s="139"/>
      <c r="J12" s="139"/>
      <c r="K12" s="139"/>
      <c r="L12" s="139"/>
      <c r="M12" s="139"/>
      <c r="N12" s="139"/>
      <c r="O12" s="139"/>
      <c r="P12" s="139"/>
      <c r="Q12" s="139"/>
      <c r="R12" s="139"/>
      <c r="S12" s="139"/>
    </row>
    <row r="13" spans="2:19" ht="25.15" customHeight="1">
      <c r="B13" s="139"/>
      <c r="C13" s="139"/>
      <c r="D13" s="139"/>
      <c r="E13" s="139"/>
      <c r="F13" s="139"/>
      <c r="G13" s="139"/>
      <c r="H13" s="139"/>
      <c r="I13" s="139"/>
      <c r="J13" s="139"/>
      <c r="K13" s="139"/>
      <c r="L13" s="139"/>
      <c r="M13" s="139"/>
      <c r="N13" s="139"/>
      <c r="O13" s="139"/>
      <c r="P13" s="139"/>
      <c r="Q13" s="139"/>
      <c r="R13" s="139"/>
      <c r="S13" s="139"/>
    </row>
    <row r="14" spans="2:19" ht="15.6" customHeight="1">
      <c r="B14" s="139"/>
      <c r="C14" s="139"/>
      <c r="D14" s="139"/>
      <c r="E14" s="139"/>
      <c r="F14" s="139"/>
      <c r="G14" s="139"/>
      <c r="H14" s="139"/>
      <c r="I14" s="139"/>
      <c r="J14" s="139"/>
      <c r="K14" s="139"/>
      <c r="L14" s="139"/>
      <c r="M14" s="139"/>
      <c r="N14" s="139"/>
      <c r="O14" s="139"/>
      <c r="P14" s="139"/>
      <c r="Q14" s="139"/>
      <c r="R14" s="139"/>
      <c r="S14" s="139"/>
    </row>
    <row r="15" spans="2:19" ht="15.6" customHeight="1">
      <c r="B15" s="139"/>
      <c r="C15" s="139"/>
      <c r="D15" s="139"/>
      <c r="E15" s="139"/>
      <c r="F15" s="139"/>
      <c r="G15" s="139"/>
      <c r="H15" s="139"/>
      <c r="I15" s="139"/>
      <c r="J15" s="139"/>
      <c r="K15" s="139"/>
      <c r="L15" s="139"/>
      <c r="M15" s="139"/>
      <c r="N15" s="139"/>
      <c r="O15" s="139"/>
      <c r="P15" s="139"/>
      <c r="Q15" s="139"/>
      <c r="R15" s="139"/>
      <c r="S15" s="139"/>
    </row>
    <row r="16" spans="2:19" ht="27.75" customHeight="1">
      <c r="B16" s="139"/>
      <c r="C16" s="139"/>
      <c r="D16" s="139"/>
      <c r="E16" s="139"/>
      <c r="F16" s="139"/>
      <c r="G16" s="139"/>
      <c r="H16" s="139"/>
      <c r="I16" s="139"/>
      <c r="J16" s="139"/>
      <c r="K16" s="139"/>
      <c r="L16" s="139"/>
      <c r="M16" s="139"/>
      <c r="N16" s="139"/>
      <c r="O16" s="139"/>
      <c r="P16" s="139"/>
      <c r="Q16" s="139"/>
      <c r="R16" s="139"/>
      <c r="S16" s="139"/>
    </row>
    <row r="17" spans="2:19" ht="36.75" customHeight="1">
      <c r="B17" s="139"/>
      <c r="C17" s="139"/>
      <c r="D17" s="139"/>
      <c r="E17" s="139"/>
      <c r="F17" s="139"/>
      <c r="G17" s="139"/>
      <c r="H17" s="139"/>
      <c r="I17" s="139"/>
      <c r="J17" s="139"/>
      <c r="K17" s="139"/>
      <c r="L17" s="139"/>
      <c r="M17" s="139"/>
      <c r="N17" s="139"/>
      <c r="O17" s="139"/>
      <c r="P17" s="139"/>
      <c r="Q17" s="139"/>
      <c r="R17" s="139"/>
      <c r="S17" s="139"/>
    </row>
    <row r="18" spans="2:19" ht="15.6" customHeight="1">
      <c r="B18" s="139"/>
      <c r="C18" s="139"/>
      <c r="D18" s="139"/>
      <c r="E18" s="139"/>
      <c r="F18" s="139"/>
      <c r="G18" s="139"/>
      <c r="H18" s="139"/>
      <c r="I18" s="139"/>
      <c r="J18" s="139"/>
      <c r="K18" s="139"/>
      <c r="L18" s="139"/>
      <c r="M18" s="139"/>
      <c r="N18" s="139"/>
      <c r="O18" s="139"/>
      <c r="P18" s="139"/>
      <c r="Q18" s="139"/>
      <c r="R18" s="139"/>
      <c r="S18" s="139"/>
    </row>
    <row r="19" spans="2:19" ht="15.6" customHeight="1">
      <c r="B19" s="139"/>
      <c r="C19" s="139"/>
      <c r="D19" s="139"/>
      <c r="E19" s="139"/>
      <c r="F19" s="139"/>
      <c r="G19" s="139"/>
      <c r="H19" s="139"/>
      <c r="I19" s="139"/>
      <c r="J19" s="139"/>
      <c r="K19" s="139"/>
      <c r="L19" s="139"/>
      <c r="M19" s="139"/>
      <c r="N19" s="139"/>
      <c r="O19" s="139"/>
      <c r="P19" s="139"/>
      <c r="Q19" s="139"/>
      <c r="R19" s="139"/>
      <c r="S19" s="139"/>
    </row>
    <row r="20" spans="2:19" ht="15.6" customHeight="1">
      <c r="B20" s="139"/>
      <c r="C20" s="139"/>
      <c r="D20" s="139"/>
      <c r="E20" s="139"/>
      <c r="F20" s="139"/>
      <c r="G20" s="139"/>
      <c r="H20" s="139"/>
      <c r="I20" s="139"/>
      <c r="J20" s="139"/>
      <c r="K20" s="139"/>
      <c r="L20" s="139"/>
      <c r="M20" s="139"/>
      <c r="N20" s="139"/>
      <c r="O20" s="139"/>
      <c r="P20" s="139"/>
      <c r="Q20" s="139"/>
      <c r="R20" s="139"/>
      <c r="S20" s="139"/>
    </row>
    <row r="21" spans="2:19" ht="15.6" customHeight="1">
      <c r="B21" s="139"/>
      <c r="C21" s="139"/>
      <c r="D21" s="139"/>
      <c r="E21" s="139"/>
      <c r="F21" s="139"/>
      <c r="G21" s="139"/>
      <c r="H21" s="139"/>
      <c r="I21" s="139"/>
      <c r="J21" s="139"/>
      <c r="K21" s="139"/>
      <c r="L21" s="139"/>
      <c r="M21" s="139"/>
      <c r="N21" s="139"/>
      <c r="O21" s="139"/>
      <c r="P21" s="139"/>
      <c r="Q21" s="139"/>
      <c r="R21" s="139"/>
      <c r="S21" s="139"/>
    </row>
    <row r="32" spans="2:19">
      <c r="B32" s="138" t="s">
        <v>4</v>
      </c>
      <c r="C32" s="138"/>
      <c r="D32" s="138"/>
      <c r="E32" s="138"/>
      <c r="F32" s="138"/>
      <c r="G32" s="138"/>
      <c r="H32" s="138"/>
      <c r="I32" s="138"/>
      <c r="J32" s="138"/>
    </row>
    <row r="33" spans="2:10">
      <c r="B33" s="138"/>
      <c r="C33" s="138"/>
      <c r="D33" s="138"/>
      <c r="E33" s="138"/>
      <c r="F33" s="138"/>
      <c r="G33" s="138"/>
      <c r="H33" s="138"/>
      <c r="I33" s="138"/>
      <c r="J33" s="138"/>
    </row>
    <row r="34" spans="2:10">
      <c r="B34" s="138"/>
      <c r="C34" s="138"/>
      <c r="D34" s="138"/>
      <c r="E34" s="138"/>
      <c r="F34" s="138"/>
      <c r="G34" s="138"/>
      <c r="H34" s="138"/>
      <c r="I34" s="138"/>
      <c r="J34" s="138"/>
    </row>
    <row r="35" spans="2:10">
      <c r="B35" s="138"/>
      <c r="C35" s="138"/>
      <c r="D35" s="138"/>
      <c r="E35" s="138"/>
      <c r="F35" s="138"/>
      <c r="G35" s="138"/>
      <c r="H35" s="138"/>
      <c r="I35" s="138"/>
      <c r="J35" s="138"/>
    </row>
    <row r="36" spans="2:10">
      <c r="B36" s="138"/>
      <c r="C36" s="138"/>
      <c r="D36" s="138"/>
      <c r="E36" s="138"/>
      <c r="F36" s="138"/>
      <c r="G36" s="138"/>
      <c r="H36" s="138"/>
      <c r="I36" s="138"/>
      <c r="J36" s="138"/>
    </row>
    <row r="37" spans="2:10">
      <c r="B37" s="138"/>
      <c r="C37" s="138"/>
      <c r="D37" s="138"/>
      <c r="E37" s="138"/>
      <c r="F37" s="138"/>
      <c r="G37" s="138"/>
      <c r="H37" s="138"/>
      <c r="I37" s="138"/>
      <c r="J37" s="138"/>
    </row>
    <row r="38" spans="2:10">
      <c r="B38" s="138"/>
      <c r="C38" s="138"/>
      <c r="D38" s="138"/>
      <c r="E38" s="138"/>
      <c r="F38" s="138"/>
      <c r="G38" s="138"/>
      <c r="H38" s="138"/>
      <c r="I38" s="138"/>
      <c r="J38" s="138"/>
    </row>
    <row r="39" spans="2:10">
      <c r="B39" s="138"/>
      <c r="C39" s="138"/>
      <c r="D39" s="138"/>
      <c r="E39" s="138"/>
      <c r="F39" s="138"/>
      <c r="G39" s="138"/>
      <c r="H39" s="138"/>
      <c r="I39" s="138"/>
      <c r="J39" s="138"/>
    </row>
    <row r="40" spans="2:10">
      <c r="B40" s="138"/>
      <c r="C40" s="138"/>
      <c r="D40" s="138"/>
      <c r="E40" s="138"/>
      <c r="F40" s="138"/>
      <c r="G40" s="138"/>
      <c r="H40" s="138"/>
      <c r="I40" s="138"/>
      <c r="J40" s="138"/>
    </row>
    <row r="41" spans="2:10">
      <c r="B41" s="138"/>
      <c r="C41" s="138"/>
      <c r="D41" s="138"/>
      <c r="E41" s="138"/>
      <c r="F41" s="138"/>
      <c r="G41" s="138"/>
      <c r="H41" s="138"/>
      <c r="I41" s="138"/>
      <c r="J41" s="138"/>
    </row>
  </sheetData>
  <mergeCells count="6">
    <mergeCell ref="B32:J41"/>
    <mergeCell ref="B12:S21"/>
    <mergeCell ref="B7:N7"/>
    <mergeCell ref="B9:J9"/>
    <mergeCell ref="B11:H11"/>
    <mergeCell ref="C8:O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9B76-D05D-4DFD-B27F-2F99B2975FC1}">
  <dimension ref="A1:AN310"/>
  <sheetViews>
    <sheetView showGridLines="0" topLeftCell="C52" zoomScale="90" zoomScaleNormal="90" workbookViewId="0">
      <selection activeCell="I70" sqref="I70"/>
    </sheetView>
  </sheetViews>
  <sheetFormatPr defaultRowHeight="15.6"/>
  <cols>
    <col min="1" max="1" width="8.75" style="33"/>
    <col min="2" max="2" width="27" style="33" customWidth="1"/>
    <col min="3" max="3" width="8.75" style="33"/>
    <col min="4" max="4" width="15.625" style="36" customWidth="1"/>
    <col min="5" max="5" width="14.625" style="36" customWidth="1"/>
    <col min="6" max="6" width="4.75" style="36" customWidth="1"/>
    <col min="7" max="7" width="12.375" style="36" bestFit="1" customWidth="1"/>
    <col min="8" max="8" width="11.75" style="36" customWidth="1"/>
    <col min="9" max="9" width="8.75" style="33"/>
    <col min="10" max="10" width="15.625" style="36" customWidth="1"/>
    <col min="11" max="11" width="14.625" style="36" customWidth="1"/>
    <col min="12" max="12" width="4.75" style="36" customWidth="1"/>
    <col min="13" max="13" width="12.375" style="36" customWidth="1"/>
    <col min="14" max="14" width="11.75" style="36" customWidth="1"/>
    <col min="15" max="15" width="8.75" style="33"/>
    <col min="16" max="16" width="15.625" style="36" customWidth="1"/>
    <col min="17" max="17" width="14.625" style="36" customWidth="1"/>
    <col min="18" max="18" width="4.75" style="36" customWidth="1"/>
    <col min="19" max="19" width="12.375" style="36" customWidth="1"/>
    <col min="20" max="20" width="11.75" style="36" customWidth="1"/>
    <col min="21" max="38" width="8.75" style="33"/>
    <col min="39" max="40" width="8.75" style="36"/>
  </cols>
  <sheetData>
    <row r="1" spans="2:20" s="33" customFormat="1"/>
    <row r="2" spans="2:20" s="33" customFormat="1" ht="15" customHeight="1" thickBot="1">
      <c r="D2" s="89"/>
      <c r="E2" s="89"/>
      <c r="F2" s="89"/>
      <c r="G2" s="89"/>
      <c r="H2" s="89"/>
      <c r="I2" s="89"/>
      <c r="J2" s="89"/>
      <c r="K2" s="89"/>
      <c r="L2" s="89"/>
      <c r="M2" s="89"/>
      <c r="N2" s="89"/>
      <c r="O2" s="89"/>
      <c r="P2" s="89"/>
      <c r="Q2" s="89"/>
      <c r="R2" s="89"/>
      <c r="S2" s="89"/>
      <c r="T2" s="89"/>
    </row>
    <row r="3" spans="2:20" ht="15" customHeight="1">
      <c r="D3" s="148" t="s">
        <v>5</v>
      </c>
      <c r="E3" s="149"/>
      <c r="F3" s="149"/>
      <c r="G3" s="149"/>
      <c r="H3" s="150"/>
      <c r="I3" s="89"/>
      <c r="J3" s="148" t="s">
        <v>5</v>
      </c>
      <c r="K3" s="149"/>
      <c r="L3" s="149"/>
      <c r="M3" s="149"/>
      <c r="N3" s="150"/>
      <c r="O3" s="89"/>
      <c r="P3" s="148" t="s">
        <v>5</v>
      </c>
      <c r="Q3" s="149"/>
      <c r="R3" s="149"/>
      <c r="S3" s="149"/>
      <c r="T3" s="150"/>
    </row>
    <row r="4" spans="2:20" ht="15" customHeight="1">
      <c r="D4" s="145" t="s">
        <v>6</v>
      </c>
      <c r="E4" s="146"/>
      <c r="F4" s="146"/>
      <c r="G4" s="146"/>
      <c r="H4" s="147"/>
      <c r="I4" s="89"/>
      <c r="J4" s="145" t="s">
        <v>6</v>
      </c>
      <c r="K4" s="146"/>
      <c r="L4" s="146"/>
      <c r="M4" s="146"/>
      <c r="N4" s="147"/>
      <c r="O4" s="89"/>
      <c r="P4" s="145" t="s">
        <v>6</v>
      </c>
      <c r="Q4" s="146"/>
      <c r="R4" s="146"/>
      <c r="S4" s="146"/>
      <c r="T4" s="147"/>
    </row>
    <row r="5" spans="2:20" ht="15" customHeight="1" thickBot="1">
      <c r="D5" s="90"/>
      <c r="E5" s="91"/>
      <c r="F5" s="91"/>
      <c r="G5" s="91" t="s">
        <v>7</v>
      </c>
      <c r="H5" s="92">
        <v>110</v>
      </c>
      <c r="I5" s="89"/>
      <c r="J5" s="90"/>
      <c r="K5" s="91"/>
      <c r="L5" s="91"/>
      <c r="M5" s="91" t="s">
        <v>7</v>
      </c>
      <c r="N5" s="92">
        <v>111</v>
      </c>
      <c r="O5" s="89"/>
      <c r="P5" s="90"/>
      <c r="Q5" s="91"/>
      <c r="R5" s="91"/>
      <c r="S5" s="91" t="s">
        <v>7</v>
      </c>
      <c r="T5" s="92">
        <v>112</v>
      </c>
    </row>
    <row r="6" spans="2:20" ht="15" customHeight="1">
      <c r="D6" s="37"/>
      <c r="E6" s="38"/>
      <c r="F6" s="38"/>
      <c r="G6" s="38"/>
      <c r="H6" s="39"/>
      <c r="I6" s="89"/>
      <c r="J6" s="120"/>
      <c r="K6" s="121"/>
      <c r="L6" s="121"/>
      <c r="M6" s="121"/>
      <c r="N6" s="122"/>
      <c r="O6" s="89"/>
      <c r="P6" s="37"/>
      <c r="Q6" s="38"/>
      <c r="R6" s="38"/>
      <c r="S6" s="38"/>
      <c r="T6" s="39"/>
    </row>
    <row r="7" spans="2:20" ht="15" customHeight="1">
      <c r="D7" s="98" t="s">
        <v>8</v>
      </c>
      <c r="E7" s="99"/>
      <c r="F7" s="100"/>
      <c r="G7" s="100" t="s">
        <v>9</v>
      </c>
      <c r="H7" s="101">
        <v>11.85</v>
      </c>
      <c r="I7" s="89"/>
      <c r="J7" s="98" t="s">
        <v>10</v>
      </c>
      <c r="K7" s="99"/>
      <c r="L7" s="100"/>
      <c r="M7" s="100" t="s">
        <v>9</v>
      </c>
      <c r="N7" s="101">
        <v>43.5</v>
      </c>
      <c r="O7" s="89"/>
      <c r="P7" s="98" t="s">
        <v>11</v>
      </c>
      <c r="Q7" s="99"/>
      <c r="R7" s="100"/>
      <c r="S7" s="100" t="s">
        <v>9</v>
      </c>
      <c r="T7" s="101">
        <v>112</v>
      </c>
    </row>
    <row r="8" spans="2:20" ht="15" customHeight="1">
      <c r="D8" s="102"/>
      <c r="E8" s="100"/>
      <c r="F8" s="100"/>
      <c r="G8" s="100" t="s">
        <v>12</v>
      </c>
      <c r="H8" s="103" t="s">
        <v>13</v>
      </c>
      <c r="I8" s="89"/>
      <c r="J8" s="102"/>
      <c r="K8" s="100"/>
      <c r="L8" s="100"/>
      <c r="M8" s="100" t="s">
        <v>12</v>
      </c>
      <c r="N8" s="123">
        <v>3.95</v>
      </c>
      <c r="O8" s="89"/>
      <c r="P8" s="102"/>
      <c r="Q8" s="100"/>
      <c r="R8" s="100"/>
      <c r="S8" s="100" t="s">
        <v>12</v>
      </c>
      <c r="T8" s="123">
        <v>10.18</v>
      </c>
    </row>
    <row r="9" spans="2:20" ht="19.899999999999999" customHeight="1">
      <c r="D9" s="98" t="s">
        <v>14</v>
      </c>
      <c r="E9" s="99" t="s">
        <v>15</v>
      </c>
      <c r="F9" s="100"/>
      <c r="G9" s="100"/>
      <c r="H9" s="84"/>
      <c r="I9" s="89"/>
      <c r="J9" s="98" t="s">
        <v>14</v>
      </c>
      <c r="K9" s="99" t="s">
        <v>16</v>
      </c>
      <c r="L9" s="100"/>
      <c r="M9" s="100"/>
      <c r="N9" s="84"/>
      <c r="O9" s="89"/>
      <c r="P9" s="98" t="s">
        <v>17</v>
      </c>
      <c r="Q9" s="99" t="s">
        <v>18</v>
      </c>
      <c r="R9" s="99"/>
      <c r="S9" s="100"/>
      <c r="T9" s="84"/>
    </row>
    <row r="10" spans="2:20" ht="19.899999999999999" customHeight="1">
      <c r="D10" s="104"/>
      <c r="E10" s="100"/>
      <c r="F10" s="100"/>
      <c r="G10" s="100"/>
      <c r="H10" s="105"/>
      <c r="I10" s="89"/>
      <c r="J10" s="104"/>
      <c r="K10" s="100"/>
      <c r="L10" s="100"/>
      <c r="M10" s="100"/>
      <c r="N10" s="105"/>
      <c r="O10" s="89"/>
      <c r="P10" s="104"/>
      <c r="Q10" s="100"/>
      <c r="R10" s="100"/>
      <c r="S10" s="100"/>
      <c r="T10" s="105"/>
    </row>
    <row r="11" spans="2:20" ht="19.899999999999999" customHeight="1">
      <c r="B11" s="34" t="s">
        <v>19</v>
      </c>
      <c r="D11" s="98" t="s">
        <v>20</v>
      </c>
      <c r="E11" s="99"/>
      <c r="F11" s="99"/>
      <c r="G11" s="99"/>
      <c r="H11" s="106"/>
      <c r="I11" s="89"/>
      <c r="J11" s="98" t="s">
        <v>21</v>
      </c>
      <c r="K11" s="99"/>
      <c r="L11" s="99"/>
      <c r="M11" s="99"/>
      <c r="N11" s="106"/>
      <c r="O11" s="89"/>
      <c r="P11" s="98" t="s">
        <v>22</v>
      </c>
      <c r="Q11" s="99"/>
      <c r="R11" s="99"/>
      <c r="S11" s="99"/>
      <c r="T11" s="106"/>
    </row>
    <row r="12" spans="2:20" ht="19.899999999999999" customHeight="1">
      <c r="B12" s="34" t="s">
        <v>23</v>
      </c>
      <c r="D12" s="107" t="s">
        <v>24</v>
      </c>
      <c r="E12" s="108"/>
      <c r="F12" s="108"/>
      <c r="G12" s="108"/>
      <c r="H12" s="109"/>
      <c r="I12" s="89"/>
      <c r="J12" s="107" t="s">
        <v>25</v>
      </c>
      <c r="K12" s="108"/>
      <c r="L12" s="108"/>
      <c r="M12" s="108"/>
      <c r="N12" s="109"/>
      <c r="O12" s="89"/>
      <c r="P12" s="107" t="s">
        <v>26</v>
      </c>
      <c r="Q12" s="108"/>
      <c r="R12" s="108"/>
      <c r="S12" s="108"/>
      <c r="T12" s="109"/>
    </row>
    <row r="13" spans="2:20" ht="19.899999999999999" customHeight="1">
      <c r="B13" s="34" t="s">
        <v>27</v>
      </c>
      <c r="D13" s="110" t="s">
        <v>28</v>
      </c>
      <c r="E13" s="108"/>
      <c r="F13" s="108"/>
      <c r="G13" s="108"/>
      <c r="H13" s="111"/>
      <c r="I13" s="89"/>
      <c r="J13" s="110" t="s">
        <v>29</v>
      </c>
      <c r="K13" s="108"/>
      <c r="L13" s="108"/>
      <c r="M13" s="108"/>
      <c r="N13" s="111"/>
      <c r="O13" s="89"/>
      <c r="P13" s="110" t="s">
        <v>30</v>
      </c>
      <c r="Q13" s="108"/>
      <c r="R13" s="108"/>
      <c r="S13" s="108"/>
      <c r="T13" s="111"/>
    </row>
    <row r="14" spans="2:20">
      <c r="B14" s="35"/>
      <c r="D14" s="112"/>
      <c r="E14" s="100"/>
      <c r="F14" s="100"/>
      <c r="G14" s="100"/>
      <c r="H14" s="84"/>
      <c r="I14" s="89"/>
      <c r="J14" s="112"/>
      <c r="K14" s="100"/>
      <c r="L14" s="100"/>
      <c r="M14" s="100"/>
      <c r="N14" s="84"/>
      <c r="O14" s="89"/>
      <c r="P14" s="112"/>
      <c r="Q14" s="100"/>
      <c r="R14" s="100"/>
      <c r="S14" s="100"/>
      <c r="T14" s="84"/>
    </row>
    <row r="15" spans="2:20" ht="16.899999999999999" customHeight="1">
      <c r="D15" s="113" t="s">
        <v>31</v>
      </c>
      <c r="E15" s="114"/>
      <c r="F15" s="115"/>
      <c r="G15" s="116" t="s">
        <v>32</v>
      </c>
      <c r="H15" s="117"/>
      <c r="I15" s="89"/>
      <c r="J15" s="113" t="s">
        <v>31</v>
      </c>
      <c r="K15" s="99"/>
      <c r="L15" s="100"/>
      <c r="M15" s="116" t="s">
        <v>33</v>
      </c>
      <c r="N15" s="106"/>
      <c r="O15" s="89"/>
      <c r="P15" s="113" t="s">
        <v>31</v>
      </c>
      <c r="Q15" s="99"/>
      <c r="R15" s="100"/>
      <c r="S15" s="116" t="s">
        <v>34</v>
      </c>
      <c r="T15" s="106"/>
    </row>
    <row r="16" spans="2:20" ht="16.149999999999999" thickBot="1">
      <c r="D16" s="118" t="s">
        <v>35</v>
      </c>
      <c r="E16" s="85"/>
      <c r="F16" s="85"/>
      <c r="G16" s="85" t="s">
        <v>36</v>
      </c>
      <c r="H16" s="119"/>
      <c r="I16" s="89"/>
      <c r="J16" s="118" t="s">
        <v>35</v>
      </c>
      <c r="K16" s="85"/>
      <c r="L16" s="85"/>
      <c r="M16" s="85" t="s">
        <v>36</v>
      </c>
      <c r="N16" s="119"/>
      <c r="O16" s="89"/>
      <c r="P16" s="118" t="s">
        <v>35</v>
      </c>
      <c r="Q16" s="85"/>
      <c r="R16" s="85"/>
      <c r="S16" s="85" t="s">
        <v>36</v>
      </c>
      <c r="T16" s="119"/>
    </row>
    <row r="17" spans="4:20" s="33" customFormat="1">
      <c r="D17" s="89"/>
      <c r="E17" s="89"/>
      <c r="F17" s="89"/>
      <c r="G17" s="89"/>
      <c r="H17" s="89"/>
      <c r="I17" s="89"/>
      <c r="J17" s="89"/>
      <c r="K17" s="89"/>
      <c r="L17" s="89"/>
      <c r="M17" s="89"/>
      <c r="N17" s="89"/>
      <c r="O17" s="89"/>
      <c r="P17" s="89"/>
      <c r="Q17" s="89"/>
      <c r="R17" s="89"/>
      <c r="S17" s="89"/>
      <c r="T17" s="89"/>
    </row>
    <row r="18" spans="4:20" s="33" customFormat="1" ht="16.149999999999999" thickBot="1">
      <c r="D18" s="89"/>
      <c r="E18" s="89"/>
      <c r="F18" s="89"/>
      <c r="G18" s="89"/>
      <c r="H18" s="89"/>
      <c r="I18" s="89"/>
      <c r="O18" s="89"/>
      <c r="P18" s="89"/>
      <c r="Q18" s="89"/>
      <c r="R18" s="89"/>
      <c r="S18" s="89"/>
      <c r="T18" s="89"/>
    </row>
    <row r="19" spans="4:20">
      <c r="D19" s="148" t="s">
        <v>5</v>
      </c>
      <c r="E19" s="149"/>
      <c r="F19" s="149"/>
      <c r="G19" s="149"/>
      <c r="H19" s="150"/>
      <c r="I19" s="89"/>
      <c r="J19" s="148" t="s">
        <v>5</v>
      </c>
      <c r="K19" s="149"/>
      <c r="L19" s="149"/>
      <c r="M19" s="149"/>
      <c r="N19" s="150"/>
      <c r="O19" s="89"/>
      <c r="P19" s="148" t="s">
        <v>5</v>
      </c>
      <c r="Q19" s="149"/>
      <c r="R19" s="149"/>
      <c r="S19" s="149"/>
      <c r="T19" s="150"/>
    </row>
    <row r="20" spans="4:20">
      <c r="D20" s="145" t="s">
        <v>6</v>
      </c>
      <c r="E20" s="146"/>
      <c r="F20" s="146"/>
      <c r="G20" s="146"/>
      <c r="H20" s="147"/>
      <c r="I20" s="89"/>
      <c r="J20" s="145" t="s">
        <v>6</v>
      </c>
      <c r="K20" s="146"/>
      <c r="L20" s="146"/>
      <c r="M20" s="146"/>
      <c r="N20" s="147"/>
      <c r="O20" s="89"/>
      <c r="P20" s="145" t="s">
        <v>6</v>
      </c>
      <c r="Q20" s="146"/>
      <c r="R20" s="146"/>
      <c r="S20" s="146"/>
      <c r="T20" s="147"/>
    </row>
    <row r="21" spans="4:20" ht="16.149999999999999" thickBot="1">
      <c r="D21" s="90"/>
      <c r="E21" s="91"/>
      <c r="F21" s="91"/>
      <c r="G21" s="91" t="s">
        <v>7</v>
      </c>
      <c r="H21" s="92">
        <v>113</v>
      </c>
      <c r="I21" s="89"/>
      <c r="J21" s="90"/>
      <c r="K21" s="91"/>
      <c r="L21" s="91"/>
      <c r="M21" s="91" t="s">
        <v>7</v>
      </c>
      <c r="N21" s="92">
        <v>114</v>
      </c>
      <c r="O21" s="89"/>
      <c r="P21" s="90"/>
      <c r="Q21" s="91"/>
      <c r="R21" s="91"/>
      <c r="S21" s="91" t="s">
        <v>7</v>
      </c>
      <c r="T21" s="92">
        <v>115</v>
      </c>
    </row>
    <row r="22" spans="4:20">
      <c r="D22" s="120"/>
      <c r="E22" s="121"/>
      <c r="F22" s="121"/>
      <c r="G22" s="121"/>
      <c r="H22" s="122"/>
      <c r="I22" s="89"/>
      <c r="J22" s="120"/>
      <c r="K22" s="121"/>
      <c r="L22" s="121"/>
      <c r="M22" s="121"/>
      <c r="N22" s="122"/>
      <c r="O22" s="89"/>
      <c r="P22" s="120"/>
      <c r="Q22" s="121"/>
      <c r="R22" s="121"/>
      <c r="S22" s="121"/>
      <c r="T22" s="122"/>
    </row>
    <row r="23" spans="4:20">
      <c r="D23" s="98" t="s">
        <v>37</v>
      </c>
      <c r="E23" s="99"/>
      <c r="F23" s="100"/>
      <c r="G23" s="100" t="s">
        <v>9</v>
      </c>
      <c r="H23" s="101">
        <v>58.05</v>
      </c>
      <c r="I23" s="89"/>
      <c r="J23" s="98" t="s">
        <v>37</v>
      </c>
      <c r="K23" s="99"/>
      <c r="L23" s="100"/>
      <c r="M23" s="100" t="s">
        <v>9</v>
      </c>
      <c r="N23" s="101">
        <v>27.85</v>
      </c>
      <c r="O23" s="89"/>
      <c r="P23" s="98" t="s">
        <v>38</v>
      </c>
      <c r="Q23" s="99"/>
      <c r="R23" s="100"/>
      <c r="S23" s="100" t="s">
        <v>9</v>
      </c>
      <c r="T23" s="101">
        <v>29</v>
      </c>
    </row>
    <row r="24" spans="4:20">
      <c r="D24" s="102"/>
      <c r="E24" s="100"/>
      <c r="F24" s="100"/>
      <c r="G24" s="100" t="s">
        <v>12</v>
      </c>
      <c r="H24" s="123">
        <v>5.28</v>
      </c>
      <c r="I24" s="89"/>
      <c r="J24" s="102"/>
      <c r="K24" s="100"/>
      <c r="L24" s="100"/>
      <c r="M24" s="100" t="s">
        <v>12</v>
      </c>
      <c r="N24" s="123">
        <v>0.13</v>
      </c>
      <c r="O24" s="89"/>
      <c r="P24" s="102"/>
      <c r="Q24" s="100"/>
      <c r="R24" s="100"/>
      <c r="S24" s="100" t="s">
        <v>12</v>
      </c>
      <c r="T24" s="123">
        <v>2.64</v>
      </c>
    </row>
    <row r="25" spans="4:20">
      <c r="D25" s="98" t="s">
        <v>14</v>
      </c>
      <c r="E25" s="99" t="s">
        <v>39</v>
      </c>
      <c r="F25" s="100"/>
      <c r="G25" s="100"/>
      <c r="H25" s="84"/>
      <c r="I25" s="89"/>
      <c r="J25" s="98" t="s">
        <v>17</v>
      </c>
      <c r="K25" s="99" t="s">
        <v>40</v>
      </c>
      <c r="L25" s="99"/>
      <c r="M25" s="100"/>
      <c r="N25" s="84"/>
      <c r="O25" s="89"/>
      <c r="P25" s="98" t="s">
        <v>17</v>
      </c>
      <c r="Q25" s="99" t="s">
        <v>15</v>
      </c>
      <c r="R25" s="99"/>
      <c r="S25" s="100"/>
      <c r="T25" s="84"/>
    </row>
    <row r="26" spans="4:20">
      <c r="D26" s="104"/>
      <c r="E26" s="100"/>
      <c r="F26" s="100"/>
      <c r="G26" s="100"/>
      <c r="H26" s="105"/>
      <c r="I26" s="89"/>
      <c r="J26" s="104"/>
      <c r="K26" s="100"/>
      <c r="L26" s="100"/>
      <c r="M26" s="100"/>
      <c r="N26" s="105"/>
      <c r="O26" s="89"/>
      <c r="P26" s="104"/>
      <c r="Q26" s="100"/>
      <c r="R26" s="100"/>
      <c r="S26" s="100"/>
      <c r="T26" s="105"/>
    </row>
    <row r="27" spans="4:20">
      <c r="D27" s="98" t="s">
        <v>20</v>
      </c>
      <c r="E27" s="99"/>
      <c r="F27" s="99"/>
      <c r="G27" s="99"/>
      <c r="H27" s="106"/>
      <c r="I27" s="89"/>
      <c r="J27" s="98" t="s">
        <v>22</v>
      </c>
      <c r="K27" s="99"/>
      <c r="L27" s="99"/>
      <c r="M27" s="99"/>
      <c r="N27" s="106"/>
      <c r="O27" s="89"/>
      <c r="P27" s="98" t="s">
        <v>41</v>
      </c>
      <c r="Q27" s="99"/>
      <c r="R27" s="99"/>
      <c r="S27" s="99"/>
      <c r="T27" s="106"/>
    </row>
    <row r="28" spans="4:20">
      <c r="D28" s="107" t="s">
        <v>42</v>
      </c>
      <c r="E28" s="108"/>
      <c r="F28" s="108"/>
      <c r="G28" s="108"/>
      <c r="H28" s="109"/>
      <c r="I28" s="89"/>
      <c r="J28" s="107" t="s">
        <v>43</v>
      </c>
      <c r="K28" s="108"/>
      <c r="L28" s="108"/>
      <c r="M28" s="108"/>
      <c r="N28" s="109"/>
      <c r="O28" s="89"/>
      <c r="P28" s="107" t="s">
        <v>44</v>
      </c>
      <c r="Q28" s="108"/>
      <c r="R28" s="108"/>
      <c r="S28" s="108"/>
      <c r="T28" s="109"/>
    </row>
    <row r="29" spans="4:20">
      <c r="D29" s="110" t="s">
        <v>45</v>
      </c>
      <c r="E29" s="108"/>
      <c r="F29" s="108"/>
      <c r="G29" s="108"/>
      <c r="H29" s="111"/>
      <c r="I29" s="89"/>
      <c r="J29" s="110" t="s">
        <v>46</v>
      </c>
      <c r="K29" s="108"/>
      <c r="L29" s="108"/>
      <c r="M29" s="108"/>
      <c r="N29" s="111"/>
      <c r="O29" s="89"/>
      <c r="P29" s="110" t="s">
        <v>47</v>
      </c>
      <c r="Q29" s="108"/>
      <c r="R29" s="108"/>
      <c r="S29" s="108"/>
      <c r="T29" s="111"/>
    </row>
    <row r="30" spans="4:20">
      <c r="D30" s="112"/>
      <c r="E30" s="100"/>
      <c r="F30" s="100"/>
      <c r="G30" s="100"/>
      <c r="H30" s="84"/>
      <c r="I30" s="89"/>
      <c r="J30" s="112"/>
      <c r="K30" s="100"/>
      <c r="L30" s="100"/>
      <c r="M30" s="100"/>
      <c r="N30" s="84"/>
      <c r="O30" s="89"/>
      <c r="P30" s="112"/>
      <c r="Q30" s="100"/>
      <c r="R30" s="100"/>
      <c r="S30" s="100"/>
      <c r="T30" s="84"/>
    </row>
    <row r="31" spans="4:20" ht="22.15">
      <c r="D31" s="113" t="s">
        <v>31</v>
      </c>
      <c r="E31" s="99"/>
      <c r="F31" s="100"/>
      <c r="G31" s="116" t="s">
        <v>32</v>
      </c>
      <c r="H31" s="106"/>
      <c r="I31" s="89"/>
      <c r="J31" s="113" t="s">
        <v>31</v>
      </c>
      <c r="K31" s="99"/>
      <c r="L31" s="100"/>
      <c r="M31" s="116" t="s">
        <v>34</v>
      </c>
      <c r="N31" s="106"/>
      <c r="O31" s="89"/>
      <c r="P31" s="113" t="s">
        <v>31</v>
      </c>
      <c r="Q31" s="99"/>
      <c r="R31" s="100"/>
      <c r="S31" s="116" t="s">
        <v>48</v>
      </c>
      <c r="T31" s="106"/>
    </row>
    <row r="32" spans="4:20" ht="16.149999999999999" thickBot="1">
      <c r="D32" s="118" t="s">
        <v>35</v>
      </c>
      <c r="E32" s="85"/>
      <c r="F32" s="85"/>
      <c r="G32" s="85" t="s">
        <v>36</v>
      </c>
      <c r="H32" s="119"/>
      <c r="I32" s="89"/>
      <c r="J32" s="118" t="s">
        <v>35</v>
      </c>
      <c r="K32" s="85"/>
      <c r="L32" s="85"/>
      <c r="M32" s="85" t="s">
        <v>36</v>
      </c>
      <c r="N32" s="119"/>
      <c r="O32" s="89"/>
      <c r="P32" s="118" t="s">
        <v>35</v>
      </c>
      <c r="Q32" s="85"/>
      <c r="R32" s="85"/>
      <c r="S32" s="85" t="s">
        <v>36</v>
      </c>
      <c r="T32" s="119"/>
    </row>
    <row r="33" spans="4:20" s="33" customFormat="1"/>
    <row r="34" spans="4:20" s="33" customFormat="1"/>
    <row r="35" spans="4:20" s="33" customFormat="1">
      <c r="D35" s="145" t="s">
        <v>6</v>
      </c>
      <c r="E35" s="146"/>
      <c r="F35" s="146"/>
      <c r="G35" s="146"/>
      <c r="H35" s="147"/>
      <c r="I35" s="89"/>
      <c r="J35" s="145" t="s">
        <v>6</v>
      </c>
      <c r="K35" s="146"/>
      <c r="L35" s="146"/>
      <c r="M35" s="146"/>
      <c r="N35" s="147"/>
      <c r="O35" s="89"/>
      <c r="P35" s="145" t="s">
        <v>6</v>
      </c>
      <c r="Q35" s="146"/>
      <c r="R35" s="146"/>
      <c r="S35" s="146"/>
      <c r="T35" s="147"/>
    </row>
    <row r="36" spans="4:20" s="33" customFormat="1" ht="16.149999999999999" thickBot="1">
      <c r="D36" s="90"/>
      <c r="E36" s="91"/>
      <c r="F36" s="91"/>
      <c r="G36" s="91" t="s">
        <v>7</v>
      </c>
      <c r="H36" s="92">
        <v>116</v>
      </c>
      <c r="I36" s="89"/>
      <c r="J36" s="90"/>
      <c r="K36" s="91"/>
      <c r="L36" s="91"/>
      <c r="M36" s="91" t="s">
        <v>7</v>
      </c>
      <c r="N36" s="92">
        <v>117</v>
      </c>
      <c r="O36" s="89"/>
      <c r="P36" s="90"/>
      <c r="Q36" s="91"/>
      <c r="R36" s="91"/>
      <c r="S36" s="91" t="s">
        <v>7</v>
      </c>
      <c r="T36" s="92">
        <v>118</v>
      </c>
    </row>
    <row r="37" spans="4:20" s="33" customFormat="1">
      <c r="D37" s="37"/>
      <c r="E37" s="38"/>
      <c r="F37" s="38"/>
      <c r="G37" s="38"/>
      <c r="H37" s="39"/>
      <c r="I37" s="89"/>
      <c r="J37" s="37"/>
      <c r="K37" s="38"/>
      <c r="L37" s="38"/>
      <c r="M37" s="38"/>
      <c r="N37" s="39"/>
      <c r="O37" s="89"/>
      <c r="P37" s="37"/>
      <c r="Q37" s="38"/>
      <c r="R37" s="38"/>
      <c r="S37" s="38"/>
      <c r="T37" s="39"/>
    </row>
    <row r="38" spans="4:20" s="33" customFormat="1">
      <c r="D38" s="40" t="s">
        <v>49</v>
      </c>
      <c r="E38" s="41"/>
      <c r="F38" s="42"/>
      <c r="G38" s="42" t="s">
        <v>9</v>
      </c>
      <c r="H38" s="62">
        <v>21</v>
      </c>
      <c r="I38" s="89"/>
      <c r="J38" s="40" t="s">
        <v>50</v>
      </c>
      <c r="K38" s="41"/>
      <c r="L38" s="42"/>
      <c r="M38" s="42" t="s">
        <v>9</v>
      </c>
      <c r="N38" s="62">
        <v>25</v>
      </c>
      <c r="O38" s="89"/>
      <c r="P38" s="40" t="s">
        <v>51</v>
      </c>
      <c r="Q38" s="41"/>
      <c r="R38" s="42"/>
      <c r="S38" s="42" t="s">
        <v>9</v>
      </c>
      <c r="T38" s="62">
        <v>37.9</v>
      </c>
    </row>
    <row r="39" spans="4:20" s="33" customFormat="1">
      <c r="D39" s="43"/>
      <c r="E39" s="42"/>
      <c r="F39" s="42"/>
      <c r="G39" s="42" t="s">
        <v>12</v>
      </c>
      <c r="H39" s="63"/>
      <c r="I39" s="89"/>
      <c r="J39" s="43"/>
      <c r="K39" s="42"/>
      <c r="L39" s="42"/>
      <c r="M39" s="42" t="s">
        <v>12</v>
      </c>
      <c r="N39" s="63">
        <v>2.72</v>
      </c>
      <c r="O39" s="89"/>
      <c r="P39" s="43"/>
      <c r="Q39" s="42"/>
      <c r="R39" s="42"/>
      <c r="S39" s="42" t="s">
        <v>12</v>
      </c>
      <c r="T39" s="63">
        <v>3.45</v>
      </c>
    </row>
    <row r="40" spans="4:20" s="33" customFormat="1">
      <c r="D40" s="40" t="s">
        <v>52</v>
      </c>
      <c r="E40" s="64"/>
      <c r="F40" s="42"/>
      <c r="G40" s="42"/>
      <c r="H40" s="45"/>
      <c r="I40" s="89"/>
      <c r="J40" s="40" t="s">
        <v>53</v>
      </c>
      <c r="K40" s="64"/>
      <c r="L40" s="42"/>
      <c r="M40" s="42"/>
      <c r="N40" s="45"/>
      <c r="O40" s="89"/>
      <c r="P40" s="40" t="s">
        <v>53</v>
      </c>
      <c r="Q40" s="64"/>
      <c r="R40" s="41"/>
      <c r="S40" s="42"/>
      <c r="T40" s="45"/>
    </row>
    <row r="41" spans="4:20" s="33" customFormat="1">
      <c r="D41" s="46"/>
      <c r="E41" s="42"/>
      <c r="F41" s="42"/>
      <c r="G41" s="42"/>
      <c r="H41" s="47"/>
      <c r="I41" s="89"/>
      <c r="J41" s="46"/>
      <c r="K41" s="42"/>
      <c r="L41" s="42"/>
      <c r="M41" s="42"/>
      <c r="N41" s="47"/>
      <c r="O41" s="89"/>
      <c r="P41" s="46"/>
      <c r="Q41" s="42"/>
      <c r="R41" s="42"/>
      <c r="S41" s="42"/>
      <c r="T41" s="47"/>
    </row>
    <row r="42" spans="4:20" s="33" customFormat="1">
      <c r="D42" s="40" t="s">
        <v>54</v>
      </c>
      <c r="E42" s="41"/>
      <c r="F42" s="41"/>
      <c r="G42" s="41"/>
      <c r="H42" s="48"/>
      <c r="I42" s="89"/>
      <c r="J42" s="40" t="s">
        <v>55</v>
      </c>
      <c r="K42" s="41"/>
      <c r="L42" s="41"/>
      <c r="M42" s="41"/>
      <c r="N42" s="48"/>
      <c r="O42" s="89"/>
      <c r="P42" s="40" t="s">
        <v>55</v>
      </c>
      <c r="Q42" s="41"/>
      <c r="R42" s="41"/>
      <c r="S42" s="41"/>
      <c r="T42" s="48"/>
    </row>
    <row r="43" spans="4:20" s="33" customFormat="1" ht="15.6" customHeight="1">
      <c r="D43" s="49" t="s">
        <v>56</v>
      </c>
      <c r="E43" s="124" t="s">
        <v>57</v>
      </c>
      <c r="F43" s="50"/>
      <c r="G43" s="50"/>
      <c r="H43" s="51"/>
      <c r="I43" s="89"/>
      <c r="J43" s="49" t="s">
        <v>56</v>
      </c>
      <c r="K43" s="126" t="s">
        <v>58</v>
      </c>
      <c r="L43" s="126"/>
      <c r="M43" s="126"/>
      <c r="N43" s="127"/>
      <c r="O43" s="89"/>
      <c r="P43" s="49" t="s">
        <v>59</v>
      </c>
      <c r="Q43" s="124" t="s">
        <v>60</v>
      </c>
      <c r="R43" s="50"/>
      <c r="S43" s="50"/>
      <c r="T43" s="51"/>
    </row>
    <row r="44" spans="4:20" s="33" customFormat="1">
      <c r="D44" s="52" t="s">
        <v>61</v>
      </c>
      <c r="E44" s="124" t="s">
        <v>62</v>
      </c>
      <c r="F44" s="50"/>
      <c r="G44" s="50"/>
      <c r="H44" s="53"/>
      <c r="I44" s="89"/>
      <c r="J44" s="52" t="s">
        <v>61</v>
      </c>
      <c r="K44" s="124" t="s">
        <v>63</v>
      </c>
      <c r="L44" s="50"/>
      <c r="M44" s="50"/>
      <c r="N44" s="53"/>
      <c r="O44" s="89"/>
      <c r="P44" s="52" t="s">
        <v>61</v>
      </c>
      <c r="Q44" s="124" t="s">
        <v>63</v>
      </c>
      <c r="R44" s="50"/>
      <c r="S44" s="50"/>
      <c r="T44" s="53"/>
    </row>
    <row r="45" spans="4:20" s="33" customFormat="1">
      <c r="D45" s="54"/>
      <c r="E45" s="42"/>
      <c r="F45" s="42"/>
      <c r="G45" s="42"/>
      <c r="H45" s="45"/>
      <c r="I45" s="89"/>
      <c r="J45" s="54"/>
      <c r="K45" s="42"/>
      <c r="L45" s="42"/>
      <c r="M45" s="42"/>
      <c r="N45" s="45"/>
      <c r="O45" s="89"/>
      <c r="P45" s="54"/>
      <c r="Q45" s="42"/>
      <c r="R45" s="42"/>
      <c r="S45" s="42"/>
      <c r="T45" s="45"/>
    </row>
    <row r="46" spans="4:20" s="33" customFormat="1" ht="22.15">
      <c r="D46" s="93" t="s">
        <v>64</v>
      </c>
      <c r="E46" s="94"/>
      <c r="F46" s="95"/>
      <c r="G46" s="125"/>
      <c r="H46" s="97"/>
      <c r="I46" s="89"/>
      <c r="J46" s="93" t="s">
        <v>64</v>
      </c>
      <c r="K46" s="56"/>
      <c r="L46" s="57"/>
      <c r="M46" s="125"/>
      <c r="N46" s="58"/>
      <c r="O46" s="89"/>
      <c r="P46" s="93" t="s">
        <v>64</v>
      </c>
      <c r="Q46" s="56"/>
      <c r="R46" s="57"/>
      <c r="S46" s="125"/>
      <c r="T46" s="58"/>
    </row>
    <row r="47" spans="4:20" s="33" customFormat="1" ht="16.149999999999999" thickBot="1">
      <c r="D47" s="59" t="s">
        <v>35</v>
      </c>
      <c r="E47" s="60"/>
      <c r="F47" s="60"/>
      <c r="G47" s="60" t="s">
        <v>36</v>
      </c>
      <c r="H47" s="61"/>
      <c r="I47" s="89"/>
      <c r="J47" s="59" t="s">
        <v>35</v>
      </c>
      <c r="K47" s="60"/>
      <c r="L47" s="60"/>
      <c r="M47" s="60" t="s">
        <v>36</v>
      </c>
      <c r="N47" s="61"/>
      <c r="O47" s="89"/>
      <c r="P47" s="59" t="s">
        <v>35</v>
      </c>
      <c r="Q47" s="60"/>
      <c r="R47" s="60"/>
      <c r="S47" s="60" t="s">
        <v>36</v>
      </c>
      <c r="T47" s="61"/>
    </row>
    <row r="48" spans="4:20" s="33" customFormat="1"/>
    <row r="49" spans="4:20" s="33" customFormat="1"/>
    <row r="50" spans="4:20" s="33" customFormat="1">
      <c r="D50" s="145" t="s">
        <v>6</v>
      </c>
      <c r="E50" s="146"/>
      <c r="F50" s="146"/>
      <c r="G50" s="146"/>
      <c r="H50" s="147"/>
      <c r="I50" s="89"/>
      <c r="J50" s="145" t="s">
        <v>6</v>
      </c>
      <c r="K50" s="146"/>
      <c r="L50" s="146"/>
      <c r="M50" s="146"/>
      <c r="N50" s="147"/>
      <c r="O50" s="89"/>
      <c r="P50" s="145" t="s">
        <v>6</v>
      </c>
      <c r="Q50" s="146"/>
      <c r="R50" s="146"/>
      <c r="S50" s="146"/>
      <c r="T50" s="147"/>
    </row>
    <row r="51" spans="4:20" s="33" customFormat="1" ht="16.149999999999999" thickBot="1">
      <c r="D51" s="90"/>
      <c r="E51" s="91"/>
      <c r="F51" s="91"/>
      <c r="G51" s="91" t="s">
        <v>7</v>
      </c>
      <c r="H51" s="92">
        <v>119</v>
      </c>
      <c r="I51" s="89"/>
      <c r="J51" s="90"/>
      <c r="K51" s="91"/>
      <c r="L51" s="91"/>
      <c r="M51" s="91" t="s">
        <v>7</v>
      </c>
      <c r="N51" s="92">
        <v>120</v>
      </c>
      <c r="O51" s="89"/>
      <c r="P51" s="90"/>
      <c r="Q51" s="91"/>
      <c r="R51" s="91"/>
      <c r="S51" s="91" t="s">
        <v>7</v>
      </c>
      <c r="T51" s="92">
        <v>121</v>
      </c>
    </row>
    <row r="52" spans="4:20" s="33" customFormat="1">
      <c r="D52" s="37"/>
      <c r="E52" s="38"/>
      <c r="F52" s="38"/>
      <c r="G52" s="38"/>
      <c r="H52" s="39"/>
      <c r="I52" s="89"/>
      <c r="J52" s="37"/>
      <c r="K52" s="38"/>
      <c r="L52" s="38"/>
      <c r="M52" s="38"/>
      <c r="N52" s="39"/>
      <c r="O52" s="89"/>
      <c r="P52" s="37"/>
      <c r="Q52" s="38"/>
      <c r="R52" s="38"/>
      <c r="S52" s="38"/>
      <c r="T52" s="39"/>
    </row>
    <row r="53" spans="4:20" s="33" customFormat="1">
      <c r="D53" s="40" t="s">
        <v>65</v>
      </c>
      <c r="E53" s="41"/>
      <c r="F53" s="42"/>
      <c r="G53" s="42" t="s">
        <v>9</v>
      </c>
      <c r="H53" s="62">
        <v>49</v>
      </c>
      <c r="I53" s="89"/>
      <c r="J53" s="40" t="s">
        <v>66</v>
      </c>
      <c r="K53" s="41"/>
      <c r="L53" s="42"/>
      <c r="M53" s="42" t="s">
        <v>9</v>
      </c>
      <c r="N53" s="62">
        <v>77</v>
      </c>
      <c r="O53" s="89"/>
      <c r="P53" s="40" t="s">
        <v>67</v>
      </c>
      <c r="Q53" s="41"/>
      <c r="R53" s="42"/>
      <c r="S53" s="42" t="s">
        <v>9</v>
      </c>
      <c r="T53" s="62"/>
    </row>
    <row r="54" spans="4:20" s="33" customFormat="1">
      <c r="D54" s="43"/>
      <c r="E54" s="42"/>
      <c r="F54" s="42"/>
      <c r="G54" s="42" t="s">
        <v>12</v>
      </c>
      <c r="H54" s="44" t="s">
        <v>13</v>
      </c>
      <c r="I54" s="89"/>
      <c r="J54" s="43"/>
      <c r="K54" s="42"/>
      <c r="L54" s="42"/>
      <c r="M54" s="42" t="s">
        <v>12</v>
      </c>
      <c r="N54" s="63">
        <v>7</v>
      </c>
      <c r="O54" s="89"/>
      <c r="P54" s="43"/>
      <c r="Q54" s="42"/>
      <c r="R54" s="42"/>
      <c r="S54" s="42" t="s">
        <v>12</v>
      </c>
      <c r="T54" s="63"/>
    </row>
    <row r="55" spans="4:20" s="33" customFormat="1">
      <c r="D55" s="40" t="s">
        <v>52</v>
      </c>
      <c r="E55" s="64"/>
      <c r="F55" s="42"/>
      <c r="G55" s="42"/>
      <c r="H55" s="45"/>
      <c r="I55" s="89"/>
      <c r="J55" s="40" t="s">
        <v>68</v>
      </c>
      <c r="K55" s="64"/>
      <c r="L55" s="42"/>
      <c r="M55" s="42"/>
      <c r="N55" s="45"/>
      <c r="O55" s="89"/>
      <c r="P55" s="40" t="s">
        <v>17</v>
      </c>
      <c r="Q55" s="64"/>
      <c r="R55" s="41"/>
      <c r="S55" s="42"/>
      <c r="T55" s="45"/>
    </row>
    <row r="56" spans="4:20" s="33" customFormat="1">
      <c r="D56" s="46"/>
      <c r="E56" s="42"/>
      <c r="F56" s="42"/>
      <c r="G56" s="42"/>
      <c r="H56" s="47"/>
      <c r="I56" s="89"/>
      <c r="J56" s="46"/>
      <c r="K56" s="42"/>
      <c r="L56" s="42"/>
      <c r="M56" s="42"/>
      <c r="N56" s="47"/>
      <c r="O56" s="89"/>
      <c r="P56" s="46"/>
      <c r="Q56" s="42"/>
      <c r="R56" s="42"/>
      <c r="S56" s="42"/>
      <c r="T56" s="47"/>
    </row>
    <row r="57" spans="4:20" s="33" customFormat="1">
      <c r="D57" s="40" t="s">
        <v>54</v>
      </c>
      <c r="E57" s="41"/>
      <c r="F57" s="41"/>
      <c r="G57" s="41"/>
      <c r="H57" s="48"/>
      <c r="I57" s="89"/>
      <c r="J57" s="40" t="s">
        <v>54</v>
      </c>
      <c r="K57" s="41"/>
      <c r="L57" s="41"/>
      <c r="M57" s="41"/>
      <c r="N57" s="48"/>
      <c r="O57" s="89"/>
      <c r="P57" s="40" t="s">
        <v>69</v>
      </c>
      <c r="Q57" s="41"/>
      <c r="R57" s="41"/>
      <c r="S57" s="41"/>
      <c r="T57" s="48"/>
    </row>
    <row r="58" spans="4:20" s="33" customFormat="1">
      <c r="D58" s="49" t="s">
        <v>59</v>
      </c>
      <c r="E58" s="124" t="s">
        <v>70</v>
      </c>
      <c r="F58" s="50"/>
      <c r="G58" s="50"/>
      <c r="H58" s="51"/>
      <c r="I58" s="89"/>
      <c r="J58" s="49" t="s">
        <v>71</v>
      </c>
      <c r="K58" s="50"/>
      <c r="L58" s="50"/>
      <c r="M58" s="50"/>
      <c r="N58" s="51"/>
      <c r="O58" s="89"/>
      <c r="P58" s="49" t="s">
        <v>59</v>
      </c>
      <c r="Q58" s="50"/>
      <c r="R58" s="50"/>
      <c r="S58" s="50"/>
      <c r="T58" s="51"/>
    </row>
    <row r="59" spans="4:20" s="33" customFormat="1">
      <c r="D59" s="52" t="s">
        <v>61</v>
      </c>
      <c r="E59" s="124" t="s">
        <v>72</v>
      </c>
      <c r="F59" s="50"/>
      <c r="G59" s="50"/>
      <c r="H59" s="53"/>
      <c r="I59" s="89"/>
      <c r="J59" s="52" t="s">
        <v>73</v>
      </c>
      <c r="K59" s="50"/>
      <c r="L59" s="50"/>
      <c r="M59" s="50"/>
      <c r="N59" s="53"/>
      <c r="O59" s="89"/>
      <c r="P59" s="52" t="s">
        <v>61</v>
      </c>
      <c r="Q59" s="50"/>
      <c r="R59" s="50"/>
      <c r="S59" s="50"/>
      <c r="T59" s="53"/>
    </row>
    <row r="60" spans="4:20" s="33" customFormat="1">
      <c r="D60" s="54"/>
      <c r="E60" s="42"/>
      <c r="F60" s="42"/>
      <c r="G60" s="42"/>
      <c r="H60" s="45"/>
      <c r="I60" s="89"/>
      <c r="J60" s="54"/>
      <c r="K60" s="42"/>
      <c r="L60" s="42"/>
      <c r="M60" s="42"/>
      <c r="N60" s="45"/>
      <c r="O60" s="89"/>
      <c r="P60" s="54"/>
      <c r="Q60" s="42"/>
      <c r="R60" s="42"/>
      <c r="S60" s="42"/>
      <c r="T60" s="45"/>
    </row>
    <row r="61" spans="4:20" s="33" customFormat="1" ht="22.15">
      <c r="D61" s="93" t="s">
        <v>64</v>
      </c>
      <c r="E61" s="94"/>
      <c r="F61" s="95"/>
      <c r="G61" s="125"/>
      <c r="H61" s="97"/>
      <c r="I61" s="89"/>
      <c r="J61" s="93" t="s">
        <v>64</v>
      </c>
      <c r="K61" s="56"/>
      <c r="L61" s="57"/>
      <c r="M61" s="96"/>
      <c r="N61" s="58"/>
      <c r="O61" s="89"/>
      <c r="P61" s="93"/>
      <c r="Q61" s="56"/>
      <c r="R61" s="57"/>
      <c r="S61" s="96"/>
      <c r="T61" s="58"/>
    </row>
    <row r="62" spans="4:20" s="33" customFormat="1" ht="16.149999999999999" thickBot="1">
      <c r="D62" s="59" t="s">
        <v>35</v>
      </c>
      <c r="E62" s="60"/>
      <c r="F62" s="60"/>
      <c r="G62" s="60" t="s">
        <v>36</v>
      </c>
      <c r="H62" s="61"/>
      <c r="I62" s="89"/>
      <c r="J62" s="59" t="s">
        <v>35</v>
      </c>
      <c r="K62" s="60"/>
      <c r="L62" s="60"/>
      <c r="M62" s="60" t="s">
        <v>36</v>
      </c>
      <c r="N62" s="61"/>
      <c r="O62" s="89"/>
      <c r="P62" s="59" t="s">
        <v>35</v>
      </c>
      <c r="Q62" s="60"/>
      <c r="R62" s="60"/>
      <c r="S62" s="60" t="s">
        <v>36</v>
      </c>
      <c r="T62" s="61"/>
    </row>
    <row r="63" spans="4:20" s="33" customFormat="1"/>
    <row r="64" spans="4:20"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33" customFormat="1"/>
    <row r="274" s="33" customFormat="1"/>
    <row r="275" s="33" customFormat="1"/>
    <row r="276" s="33" customFormat="1"/>
    <row r="277" s="33" customFormat="1"/>
    <row r="278" s="33" customFormat="1"/>
    <row r="279" s="33" customFormat="1"/>
    <row r="280" s="33" customFormat="1"/>
    <row r="281" s="33" customFormat="1"/>
    <row r="282" s="33" customFormat="1"/>
    <row r="283" s="33" customFormat="1"/>
    <row r="284" s="33" customFormat="1"/>
    <row r="285" s="33" customFormat="1"/>
    <row r="286" s="33" customFormat="1"/>
    <row r="287" s="33" customFormat="1"/>
    <row r="288" s="33" customFormat="1"/>
    <row r="289" s="33" customFormat="1"/>
    <row r="290" s="33" customFormat="1"/>
    <row r="291" s="33" customFormat="1"/>
    <row r="292" s="33" customFormat="1"/>
    <row r="293" s="33" customFormat="1"/>
    <row r="294" s="33" customFormat="1"/>
    <row r="295" s="33" customFormat="1"/>
    <row r="296" s="33" customFormat="1"/>
    <row r="297" s="33" customFormat="1"/>
    <row r="298" s="33" customFormat="1"/>
    <row r="299" s="33" customFormat="1"/>
    <row r="300" s="33" customFormat="1"/>
    <row r="301" s="33" customFormat="1"/>
    <row r="302" s="33" customFormat="1"/>
    <row r="303" s="33" customFormat="1"/>
    <row r="304" s="33" customFormat="1"/>
    <row r="305" s="33" customFormat="1"/>
    <row r="306" s="33" customFormat="1"/>
    <row r="307" s="33" customFormat="1"/>
    <row r="308" s="33" customFormat="1"/>
    <row r="309" s="33" customFormat="1"/>
    <row r="310" s="33" customFormat="1"/>
  </sheetData>
  <mergeCells count="18">
    <mergeCell ref="D3:H3"/>
    <mergeCell ref="D4:H4"/>
    <mergeCell ref="P19:T19"/>
    <mergeCell ref="P20:T20"/>
    <mergeCell ref="J3:N3"/>
    <mergeCell ref="J4:N4"/>
    <mergeCell ref="D19:H19"/>
    <mergeCell ref="D20:H20"/>
    <mergeCell ref="J19:N19"/>
    <mergeCell ref="J20:N20"/>
    <mergeCell ref="P3:T3"/>
    <mergeCell ref="P4:T4"/>
    <mergeCell ref="D35:H35"/>
    <mergeCell ref="J35:N35"/>
    <mergeCell ref="P35:T35"/>
    <mergeCell ref="D50:H50"/>
    <mergeCell ref="J50:N50"/>
    <mergeCell ref="P50:T5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6F3F9-D870-4ADC-BCA6-77D8CC7DD4CA}">
  <dimension ref="A2:BB38"/>
  <sheetViews>
    <sheetView showGridLines="0" tabSelected="1" topLeftCell="B1" workbookViewId="0">
      <selection activeCell="D16" sqref="D16"/>
    </sheetView>
  </sheetViews>
  <sheetFormatPr defaultRowHeight="15.6"/>
  <cols>
    <col min="1" max="1" width="8.75" style="33"/>
    <col min="2" max="2" width="27" style="33" customWidth="1"/>
    <col min="3" max="3" width="8.75" style="36"/>
    <col min="4" max="4" width="11.875" style="36" customWidth="1"/>
    <col min="5" max="5" width="10.125" style="36" bestFit="1" customWidth="1"/>
    <col min="6" max="6" width="23.75" style="36" bestFit="1" customWidth="1"/>
    <col min="7" max="8" width="15.75" style="36" customWidth="1"/>
    <col min="9" max="9" width="17.75" style="36" customWidth="1"/>
    <col min="10" max="15" width="15.75" style="36" customWidth="1"/>
    <col min="16" max="54" width="8.75" style="36"/>
  </cols>
  <sheetData>
    <row r="2" spans="2:17" ht="15" customHeight="1" thickBot="1"/>
    <row r="3" spans="2:17" ht="15" customHeight="1">
      <c r="D3" s="151" t="s">
        <v>74</v>
      </c>
      <c r="E3" s="152"/>
      <c r="F3" s="152"/>
      <c r="G3" s="152"/>
      <c r="H3" s="152"/>
      <c r="I3" s="152"/>
      <c r="J3" s="152"/>
      <c r="K3" s="152"/>
      <c r="L3" s="152"/>
      <c r="M3" s="152"/>
      <c r="N3" s="152"/>
      <c r="O3" s="153"/>
    </row>
    <row r="4" spans="2:17" ht="15" customHeight="1" thickBot="1">
      <c r="D4" s="154"/>
      <c r="E4" s="155"/>
      <c r="F4" s="155"/>
      <c r="G4" s="155"/>
      <c r="H4" s="155"/>
      <c r="I4" s="155"/>
      <c r="J4" s="155"/>
      <c r="K4" s="155"/>
      <c r="L4" s="155"/>
      <c r="M4" s="155"/>
      <c r="N4" s="155"/>
      <c r="O4" s="156"/>
    </row>
    <row r="5" spans="2:17" ht="15" customHeight="1">
      <c r="D5" s="157" t="s">
        <v>7</v>
      </c>
      <c r="E5" s="157" t="s">
        <v>75</v>
      </c>
      <c r="F5" s="157" t="s">
        <v>76</v>
      </c>
      <c r="G5" s="157" t="s">
        <v>77</v>
      </c>
      <c r="H5" s="157" t="s">
        <v>78</v>
      </c>
      <c r="I5" s="160" t="s">
        <v>79</v>
      </c>
      <c r="J5" s="160" t="s">
        <v>80</v>
      </c>
      <c r="K5" s="160" t="s">
        <v>81</v>
      </c>
      <c r="L5" s="160" t="s">
        <v>82</v>
      </c>
      <c r="M5" s="160" t="s">
        <v>18</v>
      </c>
      <c r="N5" s="160" t="s">
        <v>39</v>
      </c>
      <c r="O5" s="160" t="s">
        <v>83</v>
      </c>
    </row>
    <row r="6" spans="2:17" ht="15" customHeight="1" thickBot="1">
      <c r="D6" s="158"/>
      <c r="E6" s="158"/>
      <c r="F6" s="158"/>
      <c r="G6" s="159"/>
      <c r="H6" s="159"/>
      <c r="I6" s="161"/>
      <c r="J6" s="161"/>
      <c r="K6" s="161"/>
      <c r="L6" s="161"/>
      <c r="M6" s="161"/>
      <c r="N6" s="161"/>
      <c r="O6" s="161"/>
    </row>
    <row r="7" spans="2:17" ht="15" customHeight="1" thickBot="1">
      <c r="D7" s="159"/>
      <c r="E7" s="159"/>
      <c r="F7" s="159"/>
      <c r="G7" s="79" t="s">
        <v>13</v>
      </c>
      <c r="H7" s="80" t="s">
        <v>13</v>
      </c>
      <c r="I7" s="80"/>
      <c r="J7" s="80" t="s">
        <v>13</v>
      </c>
      <c r="K7" s="80" t="s">
        <v>13</v>
      </c>
      <c r="L7" s="80" t="s">
        <v>13</v>
      </c>
      <c r="M7" s="80" t="s">
        <v>13</v>
      </c>
      <c r="N7" s="80"/>
      <c r="O7" s="80" t="s">
        <v>13</v>
      </c>
    </row>
    <row r="8" spans="2:17" ht="15" customHeight="1" thickBot="1">
      <c r="D8" s="128" t="s">
        <v>84</v>
      </c>
      <c r="E8" s="129">
        <v>44558</v>
      </c>
      <c r="F8" s="130" t="s">
        <v>85</v>
      </c>
      <c r="G8" s="74">
        <v>500</v>
      </c>
      <c r="H8" s="67"/>
      <c r="I8" s="67"/>
      <c r="J8" s="66"/>
      <c r="K8" s="66"/>
      <c r="L8" s="67"/>
      <c r="M8" s="67"/>
      <c r="N8" s="67"/>
      <c r="O8" s="67"/>
    </row>
    <row r="9" spans="2:17" ht="19.899999999999999" customHeight="1" thickTop="1">
      <c r="D9" s="68">
        <v>110</v>
      </c>
      <c r="E9" s="69">
        <v>44566</v>
      </c>
      <c r="F9" s="70" t="s">
        <v>86</v>
      </c>
      <c r="G9" s="71"/>
      <c r="H9" s="72">
        <f>'January Petty Cash Vouchers AG'!H7</f>
        <v>11.85</v>
      </c>
      <c r="I9" s="72"/>
      <c r="J9" s="72"/>
      <c r="K9" s="72">
        <f>H9-J9</f>
        <v>11.85</v>
      </c>
      <c r="L9" s="72"/>
      <c r="M9" s="72"/>
      <c r="N9" s="72"/>
      <c r="O9" s="72"/>
      <c r="Q9" s="65"/>
    </row>
    <row r="10" spans="2:17" ht="19.899999999999999" customHeight="1">
      <c r="D10" s="68">
        <v>111</v>
      </c>
      <c r="E10" s="69">
        <v>44568</v>
      </c>
      <c r="F10" s="70" t="s">
        <v>87</v>
      </c>
      <c r="G10" s="71"/>
      <c r="H10" s="72">
        <f>'January Petty Cash Vouchers AG'!N7</f>
        <v>43.5</v>
      </c>
      <c r="I10" s="72"/>
      <c r="J10" s="72">
        <f>'January Petty Cash Vouchers AG'!N8</f>
        <v>3.95</v>
      </c>
      <c r="K10" s="72"/>
      <c r="L10" s="72"/>
      <c r="M10" s="72"/>
      <c r="N10" s="72"/>
      <c r="O10" s="72">
        <f>H10-J10</f>
        <v>39.549999999999997</v>
      </c>
      <c r="Q10" s="65"/>
    </row>
    <row r="11" spans="2:17" ht="19.899999999999999" customHeight="1">
      <c r="B11" s="34" t="s">
        <v>19</v>
      </c>
      <c r="D11" s="68">
        <v>112</v>
      </c>
      <c r="E11" s="69">
        <v>44571</v>
      </c>
      <c r="F11" s="70" t="s">
        <v>88</v>
      </c>
      <c r="G11" s="71"/>
      <c r="H11" s="72">
        <f>'January Petty Cash Vouchers AG'!T7</f>
        <v>112</v>
      </c>
      <c r="I11" s="72"/>
      <c r="J11" s="72">
        <f>'January Petty Cash Vouchers AG'!T8</f>
        <v>10.18</v>
      </c>
      <c r="K11" s="72"/>
      <c r="L11" s="72"/>
      <c r="M11" s="72">
        <f>H11-J11</f>
        <v>101.82</v>
      </c>
      <c r="N11" s="72"/>
      <c r="O11" s="72"/>
      <c r="Q11" s="65"/>
    </row>
    <row r="12" spans="2:17" ht="19.899999999999999" customHeight="1">
      <c r="B12" s="34" t="s">
        <v>5</v>
      </c>
      <c r="D12" s="68">
        <v>113</v>
      </c>
      <c r="E12" s="69">
        <v>44574</v>
      </c>
      <c r="F12" s="70" t="s">
        <v>89</v>
      </c>
      <c r="G12" s="71"/>
      <c r="H12" s="72">
        <f>'January Petty Cash Vouchers AG'!H23</f>
        <v>58.05</v>
      </c>
      <c r="I12" s="72"/>
      <c r="J12" s="72">
        <f>'January Petty Cash Vouchers AG'!H24</f>
        <v>5.28</v>
      </c>
      <c r="K12" s="72"/>
      <c r="L12" s="72"/>
      <c r="M12" s="72"/>
      <c r="N12" s="72">
        <f>H12-J12</f>
        <v>52.769999999999996</v>
      </c>
      <c r="O12" s="72"/>
      <c r="Q12" s="65"/>
    </row>
    <row r="13" spans="2:17" ht="19.899999999999999" customHeight="1">
      <c r="B13" s="34" t="s">
        <v>90</v>
      </c>
      <c r="D13" s="68">
        <v>114</v>
      </c>
      <c r="E13" s="69">
        <v>44574</v>
      </c>
      <c r="F13" s="70" t="s">
        <v>91</v>
      </c>
      <c r="G13" s="71"/>
      <c r="H13" s="72">
        <f>'January Petty Cash Vouchers AG'!N23</f>
        <v>27.85</v>
      </c>
      <c r="I13" s="72"/>
      <c r="J13" s="72">
        <f>'January Petty Cash Vouchers AG'!N24</f>
        <v>0.13</v>
      </c>
      <c r="K13" s="72"/>
      <c r="L13" s="72"/>
      <c r="M13" s="72"/>
      <c r="N13" s="72"/>
      <c r="O13" s="72">
        <f>H13-J13</f>
        <v>27.720000000000002</v>
      </c>
      <c r="Q13" s="65"/>
    </row>
    <row r="14" spans="2:17">
      <c r="B14" s="35"/>
      <c r="D14" s="68">
        <v>115</v>
      </c>
      <c r="E14" s="69">
        <v>44575</v>
      </c>
      <c r="F14" s="70" t="s">
        <v>92</v>
      </c>
      <c r="G14" s="71"/>
      <c r="H14" s="72">
        <f>'January Petty Cash Vouchers AG'!T23</f>
        <v>29</v>
      </c>
      <c r="I14" s="72"/>
      <c r="J14" s="72">
        <f>'January Petty Cash Vouchers AG'!T24</f>
        <v>2.64</v>
      </c>
      <c r="K14" s="72">
        <f t="shared" ref="K12:K14" si="0">H14-J14</f>
        <v>26.36</v>
      </c>
      <c r="L14" s="72"/>
      <c r="M14" s="72"/>
      <c r="N14" s="72"/>
      <c r="O14" s="72"/>
      <c r="Q14" s="65"/>
    </row>
    <row r="15" spans="2:17">
      <c r="B15" s="35"/>
      <c r="D15" s="133">
        <v>116</v>
      </c>
      <c r="E15" s="69">
        <v>44574</v>
      </c>
      <c r="F15" s="70" t="s">
        <v>93</v>
      </c>
      <c r="G15" s="71"/>
      <c r="H15" s="72">
        <v>21</v>
      </c>
      <c r="I15" s="72"/>
      <c r="J15" s="72"/>
      <c r="K15" s="72"/>
      <c r="L15" s="72">
        <f>H15-J15</f>
        <v>21</v>
      </c>
      <c r="M15" s="72"/>
      <c r="N15" s="72"/>
      <c r="O15" s="72"/>
      <c r="Q15" s="65"/>
    </row>
    <row r="16" spans="2:17">
      <c r="B16" s="35"/>
      <c r="D16" s="133">
        <v>117</v>
      </c>
      <c r="E16" s="69">
        <v>44578</v>
      </c>
      <c r="F16" s="70" t="s">
        <v>58</v>
      </c>
      <c r="G16" s="71"/>
      <c r="H16" s="72">
        <v>25</v>
      </c>
      <c r="I16" s="72"/>
      <c r="J16" s="72">
        <v>2.72</v>
      </c>
      <c r="K16" s="72"/>
      <c r="L16" s="72"/>
      <c r="M16" s="72"/>
      <c r="N16" s="72"/>
      <c r="O16" s="72">
        <f>H16-J16</f>
        <v>22.28</v>
      </c>
      <c r="Q16" s="65"/>
    </row>
    <row r="17" spans="2:17">
      <c r="B17" s="35"/>
      <c r="D17" s="133">
        <v>118</v>
      </c>
      <c r="E17" s="69">
        <v>44578</v>
      </c>
      <c r="F17" s="70" t="s">
        <v>60</v>
      </c>
      <c r="G17" s="71"/>
      <c r="H17" s="72">
        <v>37.9</v>
      </c>
      <c r="I17" s="72"/>
      <c r="J17" s="72">
        <v>3.45</v>
      </c>
      <c r="K17" s="72"/>
      <c r="L17" s="72"/>
      <c r="M17" s="72"/>
      <c r="N17" s="72"/>
      <c r="O17" s="72">
        <f>H17-J17</f>
        <v>34.449999999999996</v>
      </c>
      <c r="Q17" s="65"/>
    </row>
    <row r="18" spans="2:17">
      <c r="B18" s="35"/>
      <c r="D18" s="133">
        <v>119</v>
      </c>
      <c r="E18" s="69">
        <v>44582</v>
      </c>
      <c r="F18" s="70" t="s">
        <v>70</v>
      </c>
      <c r="G18" s="71"/>
      <c r="H18" s="72">
        <v>49</v>
      </c>
      <c r="I18" s="72"/>
      <c r="J18" s="72"/>
      <c r="K18" s="72"/>
      <c r="L18" s="72">
        <f>H18</f>
        <v>49</v>
      </c>
      <c r="M18" s="72"/>
      <c r="N18" s="72"/>
      <c r="O18" s="72"/>
      <c r="Q18" s="65"/>
    </row>
    <row r="19" spans="2:17" ht="16.899999999999999" customHeight="1">
      <c r="D19" s="133">
        <v>120</v>
      </c>
      <c r="E19" s="69">
        <v>44585</v>
      </c>
      <c r="F19" s="70" t="s">
        <v>94</v>
      </c>
      <c r="G19" s="71"/>
      <c r="H19" s="72">
        <v>77</v>
      </c>
      <c r="I19" s="72"/>
      <c r="J19" s="72">
        <v>7</v>
      </c>
      <c r="K19" s="72">
        <v>70</v>
      </c>
      <c r="L19" s="72"/>
      <c r="M19" s="72"/>
      <c r="N19" s="72"/>
      <c r="O19" s="72"/>
      <c r="Q19" s="65"/>
    </row>
    <row r="20" spans="2:17" ht="16.899999999999999" customHeight="1" thickBot="1">
      <c r="D20" s="133"/>
      <c r="E20" s="69"/>
      <c r="F20" s="70"/>
      <c r="G20" s="71"/>
      <c r="H20" s="131"/>
      <c r="I20" s="131"/>
      <c r="J20" s="131"/>
      <c r="K20" s="131"/>
      <c r="L20" s="131"/>
      <c r="M20" s="131"/>
      <c r="N20" s="131"/>
      <c r="O20" s="131"/>
      <c r="Q20" s="65"/>
    </row>
    <row r="21" spans="2:17" ht="16.149999999999999" thickBot="1">
      <c r="D21" s="73"/>
      <c r="E21" s="70"/>
      <c r="F21" s="134" t="s">
        <v>95</v>
      </c>
      <c r="G21" s="71"/>
      <c r="H21" s="67">
        <f>SUM(H8:H19)</f>
        <v>492.15</v>
      </c>
      <c r="I21" s="67"/>
      <c r="J21" s="137">
        <f>SUM(J8:J19)</f>
        <v>35.349999999999994</v>
      </c>
      <c r="K21" s="137">
        <f t="shared" ref="K21:O21" si="1">SUM(K8:K19)</f>
        <v>108.21000000000001</v>
      </c>
      <c r="L21" s="137">
        <f t="shared" si="1"/>
        <v>70</v>
      </c>
      <c r="M21" s="137">
        <f t="shared" si="1"/>
        <v>101.82</v>
      </c>
      <c r="N21" s="137">
        <f t="shared" si="1"/>
        <v>52.769999999999996</v>
      </c>
      <c r="O21" s="137">
        <f t="shared" si="1"/>
        <v>124</v>
      </c>
      <c r="P21" s="65"/>
    </row>
    <row r="22" spans="2:17" ht="16.149999999999999" thickBot="1">
      <c r="D22" s="81"/>
      <c r="E22" s="82"/>
      <c r="F22" s="134" t="s">
        <v>96</v>
      </c>
      <c r="G22" s="71"/>
      <c r="H22" s="131">
        <v>7.5</v>
      </c>
      <c r="I22" s="71"/>
      <c r="J22" s="83"/>
      <c r="K22" s="83"/>
      <c r="L22" s="83"/>
      <c r="M22" s="83"/>
      <c r="N22" s="83"/>
      <c r="O22" s="83"/>
    </row>
    <row r="23" spans="2:17">
      <c r="D23" s="81"/>
      <c r="E23" s="82"/>
      <c r="F23" s="134" t="s">
        <v>97</v>
      </c>
      <c r="G23" s="71"/>
      <c r="H23" s="83">
        <f>H21+H22</f>
        <v>499.65</v>
      </c>
      <c r="I23" s="71"/>
      <c r="J23" s="71"/>
      <c r="K23" s="71"/>
      <c r="L23" s="71"/>
      <c r="M23" s="71"/>
      <c r="N23" s="71"/>
      <c r="O23" s="71"/>
    </row>
    <row r="24" spans="2:17" ht="16.149999999999999" thickBot="1">
      <c r="D24" s="81"/>
      <c r="E24" s="82"/>
      <c r="F24" s="134" t="s">
        <v>98</v>
      </c>
      <c r="G24" s="132"/>
      <c r="H24" s="136">
        <v>0.35</v>
      </c>
      <c r="I24" s="131">
        <v>0.35</v>
      </c>
      <c r="J24" s="71"/>
      <c r="K24" s="71"/>
      <c r="L24" s="71"/>
      <c r="M24" s="71"/>
      <c r="N24" s="71"/>
      <c r="O24" s="71"/>
    </row>
    <row r="25" spans="2:17" ht="16.149999999999999" thickBot="1">
      <c r="D25" s="81"/>
      <c r="E25" s="82"/>
      <c r="F25" s="134"/>
      <c r="G25" s="83">
        <f>SUM(G8:G22)</f>
        <v>500</v>
      </c>
      <c r="H25" s="83">
        <f>SUM(H23:H24)</f>
        <v>500</v>
      </c>
      <c r="I25" s="83"/>
      <c r="J25" s="71"/>
      <c r="K25" s="71"/>
      <c r="L25" s="71"/>
      <c r="M25" s="71"/>
      <c r="N25" s="71"/>
      <c r="O25" s="71"/>
    </row>
    <row r="26" spans="2:17" ht="16.149999999999999" thickTop="1">
      <c r="D26" s="81"/>
      <c r="E26" s="82"/>
      <c r="F26" s="134" t="s">
        <v>99</v>
      </c>
      <c r="G26" s="75">
        <f>H22</f>
        <v>7.5</v>
      </c>
      <c r="H26" s="88"/>
      <c r="I26" s="87"/>
      <c r="J26" s="87"/>
      <c r="K26" s="87"/>
      <c r="L26" s="87"/>
      <c r="M26" s="87"/>
      <c r="N26" s="87"/>
      <c r="O26" s="87"/>
    </row>
    <row r="27" spans="2:17" ht="16.149999999999999" thickBot="1">
      <c r="D27" s="76"/>
      <c r="E27" s="77"/>
      <c r="F27" s="135" t="s">
        <v>100</v>
      </c>
      <c r="G27" s="78">
        <f>G25-G26</f>
        <v>492.5</v>
      </c>
      <c r="H27" s="86"/>
      <c r="I27" s="87"/>
      <c r="J27" s="87"/>
      <c r="K27" s="87"/>
      <c r="L27" s="87"/>
      <c r="M27" s="87"/>
      <c r="N27" s="87"/>
      <c r="O27" s="87"/>
    </row>
    <row r="28" spans="2:17">
      <c r="D28" s="55"/>
      <c r="E28" s="55"/>
      <c r="F28" s="55"/>
      <c r="G28" s="55"/>
      <c r="H28" s="55"/>
      <c r="I28" s="55"/>
      <c r="J28" s="55"/>
      <c r="K28" s="55"/>
      <c r="L28" s="55"/>
      <c r="M28" s="55"/>
      <c r="N28" s="55"/>
      <c r="O28" s="55"/>
    </row>
    <row r="31" spans="2:17">
      <c r="I31" s="65"/>
    </row>
    <row r="32" spans="2:17">
      <c r="I32" s="65"/>
    </row>
    <row r="33" spans="9:10">
      <c r="I33" s="65"/>
    </row>
    <row r="34" spans="9:10">
      <c r="I34" s="65"/>
    </row>
    <row r="35" spans="9:10">
      <c r="I35" s="65"/>
    </row>
    <row r="36" spans="9:10">
      <c r="I36" s="65"/>
    </row>
    <row r="37" spans="9:10">
      <c r="I37" s="65"/>
      <c r="J37" s="65"/>
    </row>
    <row r="38" spans="9:10">
      <c r="I38" s="65"/>
    </row>
  </sheetData>
  <mergeCells count="13">
    <mergeCell ref="D3:O4"/>
    <mergeCell ref="D5:D7"/>
    <mergeCell ref="E5:E7"/>
    <mergeCell ref="F5:F7"/>
    <mergeCell ref="L5:L6"/>
    <mergeCell ref="H5:H6"/>
    <mergeCell ref="G5:G6"/>
    <mergeCell ref="J5:J6"/>
    <mergeCell ref="K5:K6"/>
    <mergeCell ref="O5:O6"/>
    <mergeCell ref="M5:M6"/>
    <mergeCell ref="N5:N6"/>
    <mergeCell ref="I5:I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6"/>
  <cols>
    <col min="1" max="1" width="8.625" style="28"/>
    <col min="3" max="3" width="37.75" customWidth="1"/>
    <col min="6" max="33" width="8.625" style="28"/>
  </cols>
  <sheetData>
    <row r="1" spans="2:10">
      <c r="B1" s="28"/>
      <c r="C1" s="28"/>
      <c r="D1" s="28"/>
      <c r="E1" s="28"/>
    </row>
    <row r="2" spans="2:10" ht="18" customHeight="1">
      <c r="B2" s="162" t="s">
        <v>101</v>
      </c>
      <c r="C2" s="162"/>
      <c r="D2" s="162"/>
      <c r="E2" s="162"/>
    </row>
    <row r="3" spans="2:10">
      <c r="B3" s="163" t="s">
        <v>102</v>
      </c>
      <c r="C3" s="163"/>
      <c r="D3" s="163"/>
      <c r="E3" s="163"/>
    </row>
    <row r="4" spans="2:10">
      <c r="B4" s="163" t="s">
        <v>103</v>
      </c>
      <c r="C4" s="163"/>
      <c r="D4" s="163"/>
      <c r="E4" s="163"/>
    </row>
    <row r="5" spans="2:10" ht="16.149999999999999" thickBot="1">
      <c r="B5" s="29"/>
      <c r="C5" s="29"/>
      <c r="D5" s="30"/>
      <c r="E5" s="30"/>
    </row>
    <row r="6" spans="2:10">
      <c r="B6" s="23" t="s">
        <v>104</v>
      </c>
      <c r="C6" s="24" t="s">
        <v>105</v>
      </c>
      <c r="D6" s="25" t="s">
        <v>106</v>
      </c>
      <c r="E6" s="22" t="s">
        <v>107</v>
      </c>
      <c r="J6" s="31"/>
    </row>
    <row r="7" spans="2:10">
      <c r="B7" s="19">
        <v>200</v>
      </c>
      <c r="C7" s="19" t="s">
        <v>108</v>
      </c>
      <c r="D7" s="20"/>
      <c r="E7" s="21">
        <v>375289.74</v>
      </c>
    </row>
    <row r="8" spans="2:10">
      <c r="B8" s="16">
        <v>205</v>
      </c>
      <c r="C8" s="16" t="s">
        <v>109</v>
      </c>
      <c r="D8" s="18">
        <v>35000</v>
      </c>
      <c r="E8" s="17"/>
    </row>
    <row r="9" spans="2:10">
      <c r="B9" s="16">
        <v>207</v>
      </c>
      <c r="C9" s="16" t="s">
        <v>110</v>
      </c>
      <c r="D9" s="17"/>
      <c r="E9" s="18">
        <v>2930</v>
      </c>
    </row>
    <row r="10" spans="2:10">
      <c r="B10" s="16">
        <v>351</v>
      </c>
      <c r="C10" s="16" t="s">
        <v>111</v>
      </c>
      <c r="D10" s="18">
        <v>181855</v>
      </c>
      <c r="E10" s="17"/>
    </row>
    <row r="11" spans="2:10">
      <c r="B11" s="16">
        <v>352</v>
      </c>
      <c r="C11" s="16" t="s">
        <v>112</v>
      </c>
      <c r="D11" s="17"/>
      <c r="E11" s="18">
        <v>18000</v>
      </c>
    </row>
    <row r="12" spans="2:10">
      <c r="B12" s="16">
        <v>353</v>
      </c>
      <c r="C12" s="16" t="s">
        <v>113</v>
      </c>
      <c r="D12" s="18">
        <v>3500</v>
      </c>
      <c r="E12" s="17"/>
    </row>
    <row r="13" spans="2:10">
      <c r="B13" s="16">
        <v>402</v>
      </c>
      <c r="C13" s="16" t="s">
        <v>114</v>
      </c>
      <c r="D13" s="18">
        <v>13000</v>
      </c>
      <c r="E13" s="17"/>
    </row>
    <row r="14" spans="2:10">
      <c r="B14" s="16">
        <v>406</v>
      </c>
      <c r="C14" s="16" t="s">
        <v>115</v>
      </c>
      <c r="D14" s="18">
        <v>1300</v>
      </c>
      <c r="E14" s="17"/>
    </row>
    <row r="15" spans="2:10">
      <c r="B15" s="16">
        <v>407</v>
      </c>
      <c r="C15" s="16" t="s">
        <v>116</v>
      </c>
      <c r="D15" s="18">
        <v>5860</v>
      </c>
      <c r="E15" s="17"/>
    </row>
    <row r="16" spans="2:10">
      <c r="B16" s="16">
        <v>410</v>
      </c>
      <c r="C16" s="16" t="s">
        <v>117</v>
      </c>
      <c r="D16" s="18">
        <v>15000</v>
      </c>
      <c r="E16" s="17"/>
    </row>
    <row r="17" spans="2:5">
      <c r="B17" s="16">
        <v>433</v>
      </c>
      <c r="C17" s="16" t="s">
        <v>118</v>
      </c>
      <c r="D17" s="18">
        <v>14182.73</v>
      </c>
      <c r="E17" s="17"/>
    </row>
    <row r="18" spans="2:5">
      <c r="B18" s="16">
        <v>437</v>
      </c>
      <c r="C18" s="16" t="s">
        <v>119</v>
      </c>
      <c r="D18" s="18">
        <v>4500</v>
      </c>
      <c r="E18" s="17"/>
    </row>
    <row r="19" spans="2:5">
      <c r="B19" s="16">
        <v>445</v>
      </c>
      <c r="C19" s="16" t="s">
        <v>120</v>
      </c>
      <c r="D19" s="18">
        <v>17590</v>
      </c>
      <c r="E19" s="17"/>
    </row>
    <row r="20" spans="2:5">
      <c r="B20" s="16">
        <v>469</v>
      </c>
      <c r="C20" s="16" t="s">
        <v>121</v>
      </c>
      <c r="D20" s="18">
        <v>30000</v>
      </c>
      <c r="E20" s="17"/>
    </row>
    <row r="21" spans="2:5">
      <c r="B21" s="16">
        <v>473</v>
      </c>
      <c r="C21" s="16" t="s">
        <v>122</v>
      </c>
      <c r="D21" s="18">
        <v>21046.37</v>
      </c>
      <c r="E21" s="17"/>
    </row>
    <row r="22" spans="2:5">
      <c r="B22" s="16">
        <v>477</v>
      </c>
      <c r="C22" s="16" t="s">
        <v>123</v>
      </c>
      <c r="D22" s="18">
        <v>60455</v>
      </c>
      <c r="E22" s="17"/>
    </row>
    <row r="23" spans="2:5">
      <c r="B23" s="16">
        <v>491</v>
      </c>
      <c r="C23" s="16" t="s">
        <v>124</v>
      </c>
      <c r="D23" s="18">
        <v>5209</v>
      </c>
      <c r="E23" s="17"/>
    </row>
    <row r="24" spans="2:5">
      <c r="B24" s="16">
        <v>100</v>
      </c>
      <c r="C24" s="16" t="s">
        <v>125</v>
      </c>
      <c r="D24" s="18">
        <v>65189.71</v>
      </c>
      <c r="E24" s="17"/>
    </row>
    <row r="25" spans="2:5">
      <c r="B25" s="16">
        <v>102</v>
      </c>
      <c r="C25" s="16" t="s">
        <v>126</v>
      </c>
      <c r="D25" s="18">
        <v>2340</v>
      </c>
      <c r="E25" s="17"/>
    </row>
    <row r="26" spans="2:5">
      <c r="B26" s="16">
        <v>103</v>
      </c>
      <c r="C26" s="16" t="s">
        <v>127</v>
      </c>
      <c r="D26" s="26">
        <v>400</v>
      </c>
      <c r="E26" s="17"/>
    </row>
    <row r="27" spans="2:5">
      <c r="B27" s="16">
        <v>610</v>
      </c>
      <c r="C27" s="16" t="s">
        <v>128</v>
      </c>
      <c r="D27" s="18">
        <v>7658.58</v>
      </c>
      <c r="E27" s="17"/>
    </row>
    <row r="28" spans="2:5">
      <c r="B28" s="16">
        <v>630</v>
      </c>
      <c r="C28" s="16" t="s">
        <v>129</v>
      </c>
      <c r="D28" s="18">
        <v>120000</v>
      </c>
      <c r="E28" s="17"/>
    </row>
    <row r="29" spans="2:5">
      <c r="B29" s="16">
        <v>710</v>
      </c>
      <c r="C29" s="16" t="s">
        <v>130</v>
      </c>
      <c r="D29" s="18">
        <v>5800</v>
      </c>
      <c r="E29" s="17"/>
    </row>
    <row r="30" spans="2:5">
      <c r="B30" s="16">
        <v>711</v>
      </c>
      <c r="C30" s="16" t="s">
        <v>131</v>
      </c>
      <c r="D30" s="17"/>
      <c r="E30" s="18">
        <v>1250</v>
      </c>
    </row>
    <row r="31" spans="2:5">
      <c r="B31" s="16">
        <v>740</v>
      </c>
      <c r="C31" s="16" t="s">
        <v>132</v>
      </c>
      <c r="D31" s="18">
        <v>30000</v>
      </c>
      <c r="E31" s="17"/>
    </row>
    <row r="32" spans="2:5">
      <c r="B32" s="16">
        <v>741</v>
      </c>
      <c r="C32" s="16" t="s">
        <v>133</v>
      </c>
      <c r="D32" s="17"/>
      <c r="E32" s="18">
        <v>5700</v>
      </c>
    </row>
    <row r="33" spans="2:5">
      <c r="B33" s="16">
        <v>800</v>
      </c>
      <c r="C33" s="16" t="s">
        <v>134</v>
      </c>
      <c r="D33" s="17"/>
      <c r="E33" s="18">
        <v>3498</v>
      </c>
    </row>
    <row r="34" spans="2:5">
      <c r="B34" s="16">
        <v>820</v>
      </c>
      <c r="C34" s="16" t="s">
        <v>135</v>
      </c>
      <c r="D34" s="27">
        <v>4183.7</v>
      </c>
      <c r="E34" s="18"/>
    </row>
    <row r="35" spans="2:5">
      <c r="B35" s="16">
        <v>825</v>
      </c>
      <c r="C35" s="16" t="s">
        <v>136</v>
      </c>
      <c r="D35" s="17"/>
      <c r="E35" s="18">
        <v>5640</v>
      </c>
    </row>
    <row r="36" spans="2:5">
      <c r="B36" s="16">
        <v>851</v>
      </c>
      <c r="C36" s="16" t="s">
        <v>137</v>
      </c>
      <c r="D36" s="17"/>
      <c r="E36" s="18">
        <v>50000</v>
      </c>
    </row>
    <row r="37" spans="2:5">
      <c r="B37" s="16">
        <v>890</v>
      </c>
      <c r="C37" s="16" t="s">
        <v>138</v>
      </c>
      <c r="D37" s="17"/>
      <c r="E37" s="18">
        <v>60000</v>
      </c>
    </row>
    <row r="38" spans="2:5">
      <c r="B38" s="16">
        <v>960</v>
      </c>
      <c r="C38" s="16" t="s">
        <v>139</v>
      </c>
      <c r="D38" s="17"/>
      <c r="E38" s="18">
        <v>113440.04</v>
      </c>
    </row>
    <row r="39" spans="2:5">
      <c r="B39" s="14"/>
      <c r="C39" s="14"/>
      <c r="D39" s="15">
        <f>SUM(D7:D38)</f>
        <v>644070.09</v>
      </c>
      <c r="E39" s="15">
        <f>SUM(E7:F38)</f>
        <v>635747.78</v>
      </c>
    </row>
    <row r="40" spans="2:5" s="28" customFormat="1"/>
    <row r="41" spans="2:5" s="28" customFormat="1"/>
    <row r="42" spans="2:5" s="28" customFormat="1"/>
    <row r="43" spans="2:5" s="28" customFormat="1"/>
    <row r="44" spans="2:5" s="28" customFormat="1"/>
    <row r="45" spans="2:5" s="28" customFormat="1"/>
    <row r="46" spans="2:5" s="28" customFormat="1"/>
    <row r="47" spans="2:5" s="28" customFormat="1"/>
    <row r="48" spans="2:5"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row r="99" s="28" customFormat="1"/>
    <row r="100" s="28" customFormat="1"/>
    <row r="101" s="28" customFormat="1"/>
    <row r="102" s="28" customFormat="1"/>
    <row r="103" s="28" customFormat="1"/>
    <row r="104" s="28" customFormat="1"/>
    <row r="105" s="28" customFormat="1"/>
    <row r="106" s="28" customFormat="1"/>
    <row r="107" s="28" customFormat="1"/>
    <row r="108" s="28" customFormat="1"/>
    <row r="109" s="28" customFormat="1"/>
    <row r="110" s="28" customFormat="1"/>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D009299B-8EE0-45E8-AA1C-9CF7B6EF60F2}"/>
</file>

<file path=customXml/itemProps2.xml><?xml version="1.0" encoding="utf-8"?>
<ds:datastoreItem xmlns:ds="http://schemas.openxmlformats.org/officeDocument/2006/customXml" ds:itemID="{A10A0E19-4BFA-4230-9B23-AF854887BCFF}"/>
</file>

<file path=customXml/itemProps3.xml><?xml version="1.0" encoding="utf-8"?>
<ds:datastoreItem xmlns:ds="http://schemas.openxmlformats.org/officeDocument/2006/customXml" ds:itemID="{1A536540-A91F-42A7-9828-1C2DB96F69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2022-12-29T04:24:45Z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ies>
</file>