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Learning Checkpoint Answers/"/>
    </mc:Choice>
  </mc:AlternateContent>
  <xr:revisionPtr revIDLastSave="0" documentId="8_{3D8D64F4-CC64-4226-90AE-22648F251094}" xr6:coauthVersionLast="47" xr6:coauthVersionMax="47" xr10:uidLastSave="{00000000-0000-0000-0000-000000000000}"/>
  <bookViews>
    <workbookView xWindow="2088" yWindow="1020" windowWidth="17280" windowHeight="8976" firstSheet="1" activeTab="1" xr2:uid="{08EBA15B-EE65-44B6-BEF2-DDB985AF3B7B}"/>
  </bookViews>
  <sheets>
    <sheet name="Journal" sheetId="1" r:id="rId1"/>
    <sheet name="Ledger" sheetId="2" r:id="rId2"/>
    <sheet name="Trial Balan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O18" i="1"/>
  <c r="N18" i="1"/>
  <c r="P9" i="1"/>
  <c r="P18" i="1" s="1"/>
  <c r="G16" i="3"/>
  <c r="H16" i="3"/>
  <c r="N40" i="2"/>
  <c r="E33" i="2"/>
  <c r="E18" i="2"/>
  <c r="I17" i="2"/>
  <c r="E19" i="2" s="1"/>
  <c r="I15" i="1"/>
  <c r="I18" i="1" s="1"/>
  <c r="M18" i="1"/>
  <c r="L18" i="1"/>
  <c r="K18" i="1"/>
  <c r="J18" i="1"/>
  <c r="G18" i="1"/>
  <c r="F18" i="1"/>
  <c r="I18" i="2" l="1"/>
</calcChain>
</file>

<file path=xl/sharedStrings.xml><?xml version="1.0" encoding="utf-8"?>
<sst xmlns="http://schemas.openxmlformats.org/spreadsheetml/2006/main" count="181" uniqueCount="51">
  <si>
    <t>Cash Payments Journal - Ken's Candy Shop</t>
  </si>
  <si>
    <t>CPJ01</t>
  </si>
  <si>
    <t>Date</t>
  </si>
  <si>
    <t>Details</t>
  </si>
  <si>
    <t>Folio</t>
  </si>
  <si>
    <t>Ref</t>
  </si>
  <si>
    <t>Discount Income</t>
  </si>
  <si>
    <t xml:space="preserve">GST </t>
  </si>
  <si>
    <t>Accounts Payable Control</t>
  </si>
  <si>
    <t>Cash at Bank</t>
  </si>
  <si>
    <t>GST</t>
  </si>
  <si>
    <t>Purchases</t>
  </si>
  <si>
    <t>Wages</t>
  </si>
  <si>
    <t>Office Supplies</t>
  </si>
  <si>
    <t>Postage &amp; Freight</t>
  </si>
  <si>
    <t>Sundry</t>
  </si>
  <si>
    <t>$</t>
  </si>
  <si>
    <t>DD</t>
  </si>
  <si>
    <t>Insurance</t>
  </si>
  <si>
    <t>Petty Cash Reinbursement</t>
  </si>
  <si>
    <t>Postage</t>
  </si>
  <si>
    <t>Paper Bags</t>
  </si>
  <si>
    <t>Packaging</t>
  </si>
  <si>
    <t xml:space="preserve">Sugar &amp; Milk </t>
  </si>
  <si>
    <t>Computer Repair</t>
  </si>
  <si>
    <t xml:space="preserve">Repairs </t>
  </si>
  <si>
    <t>CFR Food Supplies</t>
  </si>
  <si>
    <t>Total</t>
  </si>
  <si>
    <t>General Ledger - Ken's Candy Shop</t>
  </si>
  <si>
    <t xml:space="preserve"> Bank Account</t>
  </si>
  <si>
    <t>Jnl Ref</t>
  </si>
  <si>
    <t>Amount</t>
  </si>
  <si>
    <t>Cash Payments</t>
  </si>
  <si>
    <t>CPJ1</t>
  </si>
  <si>
    <t>Bank</t>
  </si>
  <si>
    <t>GST Input Tax Credit</t>
  </si>
  <si>
    <t>Trade Creditors</t>
  </si>
  <si>
    <t>balance c/d</t>
  </si>
  <si>
    <t>balance b/d</t>
  </si>
  <si>
    <t>Discount Received</t>
  </si>
  <si>
    <t>Trade Debtors Control</t>
  </si>
  <si>
    <t xml:space="preserve">Trade Creditors </t>
  </si>
  <si>
    <t>Discount Received/GST Input Credit</t>
  </si>
  <si>
    <t>Repairs &amp; Maintenance</t>
  </si>
  <si>
    <t>Miscellaneous Expenses</t>
  </si>
  <si>
    <t>Ken's Candy Shop</t>
  </si>
  <si>
    <t>Trial Balance as at 31/12/2020</t>
  </si>
  <si>
    <t>Account no</t>
  </si>
  <si>
    <t>Account Name</t>
  </si>
  <si>
    <t xml:space="preserve">Debit 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</si>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</sst>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Simplon Norm"/>
      <family val="2"/>
    </font>
    <font>
      <sz val="12"/>
      <color theme="0"/>
      <name val="Simplon Norm"/>
      <family val="2"/>
    </font>
    <font>
      <b/>
      <sz val="10"/>
      <color theme="0"/>
      <name val="Simplon Norm"/>
      <family val="2"/>
    </font>
    <font>
      <b/>
      <sz val="11"/>
      <color rgb="FF000000"/>
      <name val="Simplon Norm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14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14" fontId="3" fillId="0" borderId="6" xfId="0" applyNumberFormat="1" applyFont="1" applyBorder="1"/>
    <xf numFmtId="14" fontId="3" fillId="0" borderId="9" xfId="0" applyNumberFormat="1" applyFont="1" applyBorder="1"/>
    <xf numFmtId="0" fontId="3" fillId="0" borderId="6" xfId="0" applyFont="1" applyBorder="1"/>
    <xf numFmtId="2" fontId="3" fillId="0" borderId="0" xfId="0" applyNumberFormat="1" applyFont="1"/>
    <xf numFmtId="14" fontId="6" fillId="0" borderId="0" xfId="0" applyNumberFormat="1" applyFont="1"/>
    <xf numFmtId="0" fontId="6" fillId="0" borderId="0" xfId="0" applyFont="1"/>
    <xf numFmtId="2" fontId="6" fillId="0" borderId="8" xfId="0" applyNumberFormat="1" applyFont="1" applyBorder="1"/>
    <xf numFmtId="4" fontId="6" fillId="0" borderId="0" xfId="0" applyNumberFormat="1" applyFont="1"/>
    <xf numFmtId="14" fontId="6" fillId="0" borderId="6" xfId="0" applyNumberFormat="1" applyFont="1" applyBorder="1"/>
    <xf numFmtId="2" fontId="6" fillId="0" borderId="7" xfId="0" applyNumberFormat="1" applyFont="1" applyBorder="1"/>
    <xf numFmtId="0" fontId="6" fillId="0" borderId="6" xfId="0" applyFont="1" applyBorder="1"/>
    <xf numFmtId="14" fontId="6" fillId="0" borderId="9" xfId="0" applyNumberFormat="1" applyFont="1" applyBorder="1"/>
    <xf numFmtId="4" fontId="6" fillId="0" borderId="13" xfId="0" applyNumberFormat="1" applyFont="1" applyBorder="1"/>
    <xf numFmtId="4" fontId="6" fillId="0" borderId="14" xfId="0" applyNumberFormat="1" applyFont="1" applyBorder="1"/>
    <xf numFmtId="2" fontId="6" fillId="0" borderId="0" xfId="0" applyNumberFormat="1" applyFont="1"/>
    <xf numFmtId="2" fontId="6" fillId="0" borderId="13" xfId="0" applyNumberFormat="1" applyFont="1" applyBorder="1"/>
    <xf numFmtId="4" fontId="6" fillId="0" borderId="7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0" xfId="0" applyFont="1"/>
    <xf numFmtId="43" fontId="1" fillId="0" borderId="15" xfId="0" applyNumberFormat="1" applyFont="1" applyBorder="1"/>
    <xf numFmtId="43" fontId="1" fillId="0" borderId="16" xfId="0" applyNumberFormat="1" applyFont="1" applyBorder="1"/>
    <xf numFmtId="0" fontId="1" fillId="0" borderId="17" xfId="0" applyFont="1" applyBorder="1" applyAlignment="1">
      <alignment horizontal="center"/>
    </xf>
    <xf numFmtId="43" fontId="1" fillId="0" borderId="17" xfId="0" applyNumberFormat="1" applyFont="1" applyBorder="1"/>
    <xf numFmtId="0" fontId="1" fillId="0" borderId="18" xfId="0" applyFont="1" applyBorder="1"/>
    <xf numFmtId="0" fontId="1" fillId="0" borderId="12" xfId="0" applyFont="1" applyBorder="1"/>
    <xf numFmtId="43" fontId="4" fillId="0" borderId="19" xfId="0" applyNumberFormat="1" applyFont="1" applyBorder="1"/>
    <xf numFmtId="43" fontId="4" fillId="0" borderId="20" xfId="0" applyNumberFormat="1" applyFont="1" applyBorder="1"/>
    <xf numFmtId="14" fontId="5" fillId="0" borderId="21" xfId="0" applyNumberFormat="1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5" fillId="0" borderId="10" xfId="0" applyFont="1" applyBorder="1"/>
    <xf numFmtId="4" fontId="5" fillId="0" borderId="10" xfId="0" applyNumberFormat="1" applyFont="1" applyBorder="1"/>
    <xf numFmtId="0" fontId="5" fillId="0" borderId="12" xfId="0" applyFont="1" applyBorder="1"/>
    <xf numFmtId="4" fontId="7" fillId="0" borderId="22" xfId="0" applyNumberFormat="1" applyFont="1" applyBorder="1"/>
    <xf numFmtId="14" fontId="5" fillId="0" borderId="33" xfId="0" applyNumberFormat="1" applyFont="1" applyBorder="1" applyAlignment="1">
      <alignment horizontal="left"/>
    </xf>
    <xf numFmtId="0" fontId="0" fillId="0" borderId="10" xfId="0" applyBorder="1"/>
    <xf numFmtId="14" fontId="5" fillId="0" borderId="34" xfId="0" applyNumberFormat="1" applyFont="1" applyBorder="1" applyAlignment="1">
      <alignment horizontal="left"/>
    </xf>
    <xf numFmtId="0" fontId="5" fillId="0" borderId="32" xfId="0" applyFont="1" applyBorder="1"/>
    <xf numFmtId="0" fontId="5" fillId="0" borderId="32" xfId="0" applyFont="1" applyBorder="1" applyAlignment="1">
      <alignment horizontal="center"/>
    </xf>
    <xf numFmtId="4" fontId="5" fillId="0" borderId="32" xfId="0" applyNumberFormat="1" applyFont="1" applyBorder="1"/>
    <xf numFmtId="0" fontId="0" fillId="2" borderId="0" xfId="0" applyFill="1"/>
    <xf numFmtId="0" fontId="0" fillId="4" borderId="1" xfId="0" applyFill="1" applyBorder="1" applyAlignment="1">
      <alignment horizontal="center" wrapText="1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5" borderId="5" xfId="0" applyFill="1" applyBorder="1"/>
    <xf numFmtId="14" fontId="0" fillId="2" borderId="0" xfId="0" applyNumberFormat="1" applyFill="1" applyAlignment="1">
      <alignment horizontal="left"/>
    </xf>
    <xf numFmtId="3" fontId="1" fillId="2" borderId="0" xfId="0" applyNumberFormat="1" applyFont="1" applyFill="1"/>
    <xf numFmtId="4" fontId="0" fillId="2" borderId="0" xfId="0" applyNumberFormat="1" applyFill="1"/>
    <xf numFmtId="14" fontId="5" fillId="4" borderId="1" xfId="0" applyNumberFormat="1" applyFont="1" applyFill="1" applyBorder="1" applyAlignment="1">
      <alignment horizontal="left"/>
    </xf>
    <xf numFmtId="0" fontId="11" fillId="6" borderId="28" xfId="0" applyFont="1" applyFill="1" applyBorder="1"/>
    <xf numFmtId="0" fontId="11" fillId="6" borderId="29" xfId="0" applyFont="1" applyFill="1" applyBorder="1"/>
    <xf numFmtId="0" fontId="11" fillId="6" borderId="28" xfId="0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 wrapText="1"/>
    </xf>
    <xf numFmtId="0" fontId="11" fillId="6" borderId="3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0" fillId="3" borderId="39" xfId="0" applyFill="1" applyBorder="1"/>
    <xf numFmtId="0" fontId="0" fillId="3" borderId="0" xfId="0" applyFill="1"/>
    <xf numFmtId="0" fontId="0" fillId="3" borderId="1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5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7" xfId="0" applyFill="1" applyBorder="1"/>
    <xf numFmtId="0" fontId="0" fillId="4" borderId="18" xfId="0" applyFill="1" applyBorder="1"/>
    <xf numFmtId="0" fontId="0" fillId="4" borderId="12" xfId="0" applyFill="1" applyBorder="1"/>
    <xf numFmtId="0" fontId="0" fillId="4" borderId="38" xfId="0" applyFill="1" applyBorder="1"/>
    <xf numFmtId="0" fontId="9" fillId="3" borderId="25" xfId="0" applyFont="1" applyFill="1" applyBorder="1"/>
    <xf numFmtId="0" fontId="10" fillId="3" borderId="27" xfId="0" applyFont="1" applyFill="1" applyBorder="1" applyAlignment="1">
      <alignment horizontal="right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3" fillId="3" borderId="35" xfId="0" applyFont="1" applyFill="1" applyBorder="1" applyAlignment="1">
      <alignment horizontal="center"/>
    </xf>
    <xf numFmtId="0" fontId="13" fillId="3" borderId="36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1FD4-2376-4A98-98B4-D72D01E694F2}">
  <dimension ref="A1:Q277"/>
  <sheetViews>
    <sheetView topLeftCell="A2" workbookViewId="0">
      <selection activeCell="F25" sqref="F25"/>
    </sheetView>
  </sheetViews>
  <sheetFormatPr defaultRowHeight="14.4" x14ac:dyDescent="0.3"/>
  <cols>
    <col min="1" max="1" width="8.88671875" style="45"/>
    <col min="2" max="2" width="10.44140625" bestFit="1" customWidth="1"/>
    <col min="3" max="3" width="23.33203125" bestFit="1" customWidth="1"/>
    <col min="6" max="6" width="11" customWidth="1"/>
    <col min="8" max="8" width="10.6640625" customWidth="1"/>
    <col min="9" max="9" width="9.6640625" customWidth="1"/>
    <col min="10" max="10" width="10.6640625" customWidth="1"/>
    <col min="11" max="11" width="10.109375" customWidth="1"/>
    <col min="12" max="12" width="11.33203125" customWidth="1"/>
    <col min="13" max="13" width="10.109375" bestFit="1" customWidth="1"/>
    <col min="17" max="17" width="16.6640625" customWidth="1"/>
  </cols>
  <sheetData>
    <row r="1" spans="2:17" s="45" customFormat="1" x14ac:dyDescent="0.3"/>
    <row r="2" spans="2:17" s="45" customFormat="1" ht="15" thickBot="1" x14ac:dyDescent="0.35"/>
    <row r="3" spans="2:17" ht="15.6" x14ac:dyDescent="0.3">
      <c r="B3" s="83" t="s">
        <v>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1"/>
    </row>
    <row r="4" spans="2:17" ht="15" thickBot="1" x14ac:dyDescent="0.35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2" t="s">
        <v>1</v>
      </c>
    </row>
    <row r="5" spans="2:17" ht="44.4" thickTop="1" thickBot="1" x14ac:dyDescent="0.35">
      <c r="B5" s="62" t="s">
        <v>2</v>
      </c>
      <c r="C5" s="63" t="s">
        <v>3</v>
      </c>
      <c r="D5" s="64" t="s">
        <v>4</v>
      </c>
      <c r="E5" s="65" t="s">
        <v>5</v>
      </c>
      <c r="F5" s="66" t="s">
        <v>6</v>
      </c>
      <c r="G5" s="66" t="s">
        <v>7</v>
      </c>
      <c r="H5" s="66" t="s">
        <v>8</v>
      </c>
      <c r="I5" s="66" t="s">
        <v>9</v>
      </c>
      <c r="J5" s="66" t="s">
        <v>10</v>
      </c>
      <c r="K5" s="66" t="s">
        <v>8</v>
      </c>
      <c r="L5" s="66" t="s">
        <v>11</v>
      </c>
      <c r="M5" s="67" t="s">
        <v>12</v>
      </c>
      <c r="N5" s="68" t="s">
        <v>13</v>
      </c>
      <c r="O5" s="68" t="s">
        <v>14</v>
      </c>
      <c r="P5" s="68" t="s">
        <v>15</v>
      </c>
      <c r="Q5" s="68"/>
    </row>
    <row r="6" spans="2:17" ht="15" thickBot="1" x14ac:dyDescent="0.35">
      <c r="B6" s="51"/>
      <c r="C6" s="52"/>
      <c r="D6" s="53"/>
      <c r="E6" s="53"/>
      <c r="F6" s="54" t="s">
        <v>16</v>
      </c>
      <c r="G6" s="55" t="s">
        <v>16</v>
      </c>
      <c r="H6" s="54" t="s">
        <v>16</v>
      </c>
      <c r="I6" s="55" t="s">
        <v>16</v>
      </c>
      <c r="J6" s="55" t="s">
        <v>16</v>
      </c>
      <c r="K6" s="55" t="s">
        <v>16</v>
      </c>
      <c r="L6" s="54" t="s">
        <v>16</v>
      </c>
      <c r="M6" s="55" t="s">
        <v>16</v>
      </c>
      <c r="N6" s="56" t="s">
        <v>16</v>
      </c>
      <c r="O6" s="56" t="s">
        <v>16</v>
      </c>
      <c r="P6" s="56" t="s">
        <v>16</v>
      </c>
      <c r="Q6" s="57"/>
    </row>
    <row r="7" spans="2:17" x14ac:dyDescent="0.3">
      <c r="B7" s="41">
        <v>44168</v>
      </c>
      <c r="C7" s="42" t="s">
        <v>11</v>
      </c>
      <c r="D7" s="42"/>
      <c r="E7" s="43">
        <v>100</v>
      </c>
      <c r="F7" s="34"/>
      <c r="G7" s="34"/>
      <c r="H7" s="34"/>
      <c r="I7" s="44">
        <v>880</v>
      </c>
      <c r="J7" s="44">
        <v>80</v>
      </c>
      <c r="K7" s="44"/>
      <c r="L7" s="44">
        <v>800</v>
      </c>
      <c r="M7" s="42"/>
      <c r="N7" s="44"/>
      <c r="O7" s="44"/>
      <c r="P7" s="44"/>
      <c r="Q7" s="44"/>
    </row>
    <row r="8" spans="2:17" x14ac:dyDescent="0.3">
      <c r="B8" s="31">
        <v>44170</v>
      </c>
      <c r="C8" s="32" t="s">
        <v>12</v>
      </c>
      <c r="D8" s="32"/>
      <c r="E8" s="33" t="s">
        <v>17</v>
      </c>
      <c r="F8" s="34"/>
      <c r="G8" s="34"/>
      <c r="H8" s="34"/>
      <c r="I8" s="34">
        <v>1500</v>
      </c>
      <c r="J8" s="34"/>
      <c r="K8" s="34"/>
      <c r="L8" s="34"/>
      <c r="M8" s="34">
        <v>1500</v>
      </c>
      <c r="N8" s="34"/>
      <c r="O8" s="34"/>
      <c r="P8" s="34"/>
      <c r="Q8" s="34"/>
    </row>
    <row r="9" spans="2:17" x14ac:dyDescent="0.3">
      <c r="B9" s="31">
        <v>44180</v>
      </c>
      <c r="C9" s="32" t="s">
        <v>18</v>
      </c>
      <c r="D9" s="32"/>
      <c r="E9" s="33" t="s">
        <v>17</v>
      </c>
      <c r="F9" s="34"/>
      <c r="G9" s="34"/>
      <c r="H9" s="34"/>
      <c r="I9" s="34">
        <v>1100</v>
      </c>
      <c r="J9" s="34">
        <v>100</v>
      </c>
      <c r="K9" s="34"/>
      <c r="L9" s="34"/>
      <c r="M9" s="32"/>
      <c r="N9" s="34"/>
      <c r="O9" s="34"/>
      <c r="P9" s="34">
        <f>I9-J9</f>
        <v>1000</v>
      </c>
      <c r="Q9" s="34" t="s">
        <v>18</v>
      </c>
    </row>
    <row r="10" spans="2:17" x14ac:dyDescent="0.3">
      <c r="B10" s="31">
        <v>44181</v>
      </c>
      <c r="C10" s="32" t="s">
        <v>19</v>
      </c>
      <c r="D10" s="32"/>
      <c r="E10" s="33">
        <v>101</v>
      </c>
      <c r="F10" s="34"/>
      <c r="G10" s="34"/>
      <c r="H10" s="34"/>
      <c r="I10" s="34">
        <v>175.5</v>
      </c>
      <c r="J10" s="34"/>
      <c r="K10" s="34"/>
      <c r="L10" s="34"/>
      <c r="M10" s="32"/>
      <c r="N10" s="34"/>
      <c r="O10" s="34"/>
      <c r="P10" s="34"/>
      <c r="Q10" s="34"/>
    </row>
    <row r="11" spans="2:17" x14ac:dyDescent="0.3">
      <c r="B11" s="31"/>
      <c r="C11" s="32" t="s">
        <v>20</v>
      </c>
      <c r="D11" s="32"/>
      <c r="E11" s="33"/>
      <c r="F11" s="34"/>
      <c r="G11" s="34"/>
      <c r="H11" s="34"/>
      <c r="I11" s="34"/>
      <c r="J11" s="34">
        <v>4.09</v>
      </c>
      <c r="K11" s="34"/>
      <c r="L11" s="34"/>
      <c r="M11" s="32"/>
      <c r="N11" s="34"/>
      <c r="O11" s="34">
        <v>40.909999999999997</v>
      </c>
      <c r="P11" s="34"/>
      <c r="Q11" s="34"/>
    </row>
    <row r="12" spans="2:17" x14ac:dyDescent="0.3">
      <c r="B12" s="31"/>
      <c r="C12" s="32" t="s">
        <v>21</v>
      </c>
      <c r="D12" s="32"/>
      <c r="E12" s="33"/>
      <c r="F12" s="34"/>
      <c r="G12" s="34"/>
      <c r="H12" s="34"/>
      <c r="I12" s="34"/>
      <c r="J12" s="34">
        <v>8.64</v>
      </c>
      <c r="K12" s="34"/>
      <c r="L12" s="34"/>
      <c r="M12" s="32"/>
      <c r="N12" s="34"/>
      <c r="O12" s="34"/>
      <c r="P12" s="34">
        <v>86.36</v>
      </c>
      <c r="Q12" s="34" t="s">
        <v>22</v>
      </c>
    </row>
    <row r="13" spans="2:17" x14ac:dyDescent="0.3">
      <c r="B13" s="31"/>
      <c r="C13" s="32" t="s">
        <v>23</v>
      </c>
      <c r="D13" s="32"/>
      <c r="E13" s="33"/>
      <c r="F13" s="34"/>
      <c r="G13" s="34"/>
      <c r="H13" s="34"/>
      <c r="I13" s="34"/>
      <c r="J13" s="34"/>
      <c r="K13" s="34"/>
      <c r="L13" s="34"/>
      <c r="M13" s="32"/>
      <c r="N13" s="34">
        <v>35.5</v>
      </c>
      <c r="O13" s="34"/>
      <c r="P13" s="34"/>
      <c r="Q13" s="34"/>
    </row>
    <row r="14" spans="2:17" x14ac:dyDescent="0.3">
      <c r="B14" s="31">
        <v>44193</v>
      </c>
      <c r="C14" s="32" t="s">
        <v>24</v>
      </c>
      <c r="D14" s="32"/>
      <c r="E14" s="33" t="s">
        <v>17</v>
      </c>
      <c r="F14" s="34"/>
      <c r="G14" s="34"/>
      <c r="H14" s="34"/>
      <c r="I14" s="34">
        <v>125</v>
      </c>
      <c r="J14" s="34">
        <v>11.36</v>
      </c>
      <c r="K14" s="34"/>
      <c r="L14" s="34"/>
      <c r="M14" s="32"/>
      <c r="N14" s="34"/>
      <c r="O14" s="34"/>
      <c r="P14" s="34">
        <v>113.64</v>
      </c>
      <c r="Q14" s="34" t="s">
        <v>25</v>
      </c>
    </row>
    <row r="15" spans="2:17" x14ac:dyDescent="0.3">
      <c r="B15" s="31">
        <v>44193</v>
      </c>
      <c r="C15" s="32" t="s">
        <v>11</v>
      </c>
      <c r="D15" s="32"/>
      <c r="E15" s="33">
        <v>102</v>
      </c>
      <c r="F15" s="34"/>
      <c r="G15" s="34"/>
      <c r="H15" s="34"/>
      <c r="I15" s="34">
        <f>J15+L15</f>
        <v>1683</v>
      </c>
      <c r="J15" s="34">
        <v>153</v>
      </c>
      <c r="K15" s="34"/>
      <c r="L15" s="34">
        <v>1530</v>
      </c>
      <c r="M15" s="32"/>
      <c r="N15" s="34"/>
      <c r="O15" s="34"/>
      <c r="P15" s="34"/>
      <c r="Q15" s="34"/>
    </row>
    <row r="16" spans="2:17" x14ac:dyDescent="0.3">
      <c r="B16" s="31">
        <v>44193</v>
      </c>
      <c r="C16" s="32" t="s">
        <v>26</v>
      </c>
      <c r="D16" s="32"/>
      <c r="E16" s="33">
        <v>103</v>
      </c>
      <c r="F16" s="34">
        <v>5</v>
      </c>
      <c r="G16" s="34">
        <v>50</v>
      </c>
      <c r="H16" s="34">
        <v>55</v>
      </c>
      <c r="I16" s="34">
        <v>1350</v>
      </c>
      <c r="J16" s="34"/>
      <c r="K16" s="34">
        <v>1350</v>
      </c>
      <c r="L16" s="34"/>
      <c r="M16" s="32"/>
      <c r="N16" s="34"/>
      <c r="O16" s="34"/>
      <c r="P16" s="34"/>
      <c r="Q16" s="34"/>
    </row>
    <row r="17" spans="2:17" ht="15" thickBot="1" x14ac:dyDescent="0.35">
      <c r="B17" s="39"/>
      <c r="C17" s="35"/>
      <c r="D17" s="35"/>
      <c r="E17" s="35"/>
      <c r="F17" s="35"/>
      <c r="G17" s="35"/>
      <c r="H17" s="40"/>
      <c r="I17" s="36"/>
      <c r="J17" s="36"/>
      <c r="K17" s="35"/>
      <c r="L17" s="36"/>
      <c r="M17" s="35"/>
      <c r="N17" s="34"/>
      <c r="O17" s="34"/>
      <c r="P17" s="34"/>
      <c r="Q17" s="34"/>
    </row>
    <row r="18" spans="2:17" ht="15" thickBot="1" x14ac:dyDescent="0.35">
      <c r="B18" s="61" t="s">
        <v>27</v>
      </c>
      <c r="C18" s="37"/>
      <c r="D18" s="37"/>
      <c r="E18" s="37"/>
      <c r="F18" s="38">
        <f t="shared" ref="F18:G18" si="0">SUM(F7:F17)</f>
        <v>5</v>
      </c>
      <c r="G18" s="38">
        <f t="shared" si="0"/>
        <v>50</v>
      </c>
      <c r="H18" s="38">
        <f>SUM(H8:H17)</f>
        <v>55</v>
      </c>
      <c r="I18" s="38">
        <f t="shared" ref="I18:N18" si="1">SUM(I7:I17)</f>
        <v>6813.5</v>
      </c>
      <c r="J18" s="38">
        <f t="shared" si="1"/>
        <v>357.09000000000003</v>
      </c>
      <c r="K18" s="38">
        <f t="shared" si="1"/>
        <v>1350</v>
      </c>
      <c r="L18" s="38">
        <f t="shared" si="1"/>
        <v>2330</v>
      </c>
      <c r="M18" s="38">
        <f t="shared" si="1"/>
        <v>1500</v>
      </c>
      <c r="N18" s="38">
        <f t="shared" si="1"/>
        <v>35.5</v>
      </c>
      <c r="O18" s="38">
        <f t="shared" ref="O18:P18" si="2">SUM(O7:O17)</f>
        <v>40.909999999999997</v>
      </c>
      <c r="P18" s="38">
        <f t="shared" si="2"/>
        <v>1200</v>
      </c>
      <c r="Q18" s="38"/>
    </row>
    <row r="19" spans="2:17" s="45" customFormat="1" x14ac:dyDescent="0.3">
      <c r="B19" s="58"/>
      <c r="H19" s="59"/>
      <c r="I19" s="59"/>
      <c r="J19" s="59"/>
      <c r="K19" s="59"/>
      <c r="L19" s="59"/>
      <c r="M19" s="59"/>
    </row>
    <row r="20" spans="2:17" s="45" customFormat="1" x14ac:dyDescent="0.3"/>
    <row r="21" spans="2:17" s="45" customFormat="1" x14ac:dyDescent="0.3"/>
    <row r="22" spans="2:17" s="45" customFormat="1" x14ac:dyDescent="0.3">
      <c r="H22" s="60"/>
    </row>
    <row r="23" spans="2:17" s="45" customFormat="1" x14ac:dyDescent="0.3"/>
    <row r="24" spans="2:17" s="45" customFormat="1" x14ac:dyDescent="0.3"/>
    <row r="25" spans="2:17" s="45" customFormat="1" x14ac:dyDescent="0.3"/>
    <row r="26" spans="2:17" s="45" customFormat="1" x14ac:dyDescent="0.3"/>
    <row r="27" spans="2:17" s="45" customFormat="1" x14ac:dyDescent="0.3"/>
    <row r="28" spans="2:17" s="45" customFormat="1" x14ac:dyDescent="0.3"/>
    <row r="29" spans="2:17" s="45" customFormat="1" x14ac:dyDescent="0.3"/>
    <row r="30" spans="2:17" s="45" customFormat="1" x14ac:dyDescent="0.3"/>
    <row r="31" spans="2:17" s="45" customFormat="1" x14ac:dyDescent="0.3"/>
    <row r="32" spans="2:17" s="45" customFormat="1" x14ac:dyDescent="0.3"/>
    <row r="33" s="45" customFormat="1" x14ac:dyDescent="0.3"/>
    <row r="34" s="45" customFormat="1" x14ac:dyDescent="0.3"/>
    <row r="35" s="45" customFormat="1" x14ac:dyDescent="0.3"/>
    <row r="36" s="45" customFormat="1" x14ac:dyDescent="0.3"/>
    <row r="37" s="45" customFormat="1" x14ac:dyDescent="0.3"/>
    <row r="38" s="45" customFormat="1" x14ac:dyDescent="0.3"/>
    <row r="39" s="45" customFormat="1" x14ac:dyDescent="0.3"/>
    <row r="40" s="45" customFormat="1" x14ac:dyDescent="0.3"/>
    <row r="41" s="45" customFormat="1" x14ac:dyDescent="0.3"/>
    <row r="42" s="45" customFormat="1" x14ac:dyDescent="0.3"/>
    <row r="43" s="45" customFormat="1" x14ac:dyDescent="0.3"/>
    <row r="44" s="45" customFormat="1" x14ac:dyDescent="0.3"/>
    <row r="45" s="45" customFormat="1" x14ac:dyDescent="0.3"/>
    <row r="46" s="45" customFormat="1" x14ac:dyDescent="0.3"/>
    <row r="47" s="45" customFormat="1" x14ac:dyDescent="0.3"/>
    <row r="48" s="45" customFormat="1" x14ac:dyDescent="0.3"/>
    <row r="49" s="45" customFormat="1" x14ac:dyDescent="0.3"/>
    <row r="50" s="45" customFormat="1" x14ac:dyDescent="0.3"/>
    <row r="51" s="45" customFormat="1" x14ac:dyDescent="0.3"/>
    <row r="52" s="45" customFormat="1" x14ac:dyDescent="0.3"/>
    <row r="53" s="45" customFormat="1" x14ac:dyDescent="0.3"/>
    <row r="54" s="45" customFormat="1" x14ac:dyDescent="0.3"/>
    <row r="55" s="45" customFormat="1" x14ac:dyDescent="0.3"/>
    <row r="56" s="45" customFormat="1" x14ac:dyDescent="0.3"/>
    <row r="57" s="45" customFormat="1" x14ac:dyDescent="0.3"/>
    <row r="58" s="45" customFormat="1" x14ac:dyDescent="0.3"/>
    <row r="59" s="45" customFormat="1" x14ac:dyDescent="0.3"/>
    <row r="60" s="45" customFormat="1" x14ac:dyDescent="0.3"/>
    <row r="61" s="45" customFormat="1" x14ac:dyDescent="0.3"/>
    <row r="62" s="45" customFormat="1" x14ac:dyDescent="0.3"/>
    <row r="63" s="45" customFormat="1" x14ac:dyDescent="0.3"/>
    <row r="64" s="45" customFormat="1" x14ac:dyDescent="0.3"/>
    <row r="65" s="45" customFormat="1" x14ac:dyDescent="0.3"/>
    <row r="66" s="45" customFormat="1" x14ac:dyDescent="0.3"/>
    <row r="67" s="45" customFormat="1" x14ac:dyDescent="0.3"/>
    <row r="68" s="45" customFormat="1" x14ac:dyDescent="0.3"/>
    <row r="69" s="45" customFormat="1" x14ac:dyDescent="0.3"/>
    <row r="70" s="45" customFormat="1" x14ac:dyDescent="0.3"/>
    <row r="71" s="45" customFormat="1" x14ac:dyDescent="0.3"/>
    <row r="72" s="45" customFormat="1" x14ac:dyDescent="0.3"/>
    <row r="73" s="45" customFormat="1" x14ac:dyDescent="0.3"/>
    <row r="74" s="45" customFormat="1" x14ac:dyDescent="0.3"/>
    <row r="75" s="45" customFormat="1" x14ac:dyDescent="0.3"/>
    <row r="76" s="45" customFormat="1" x14ac:dyDescent="0.3"/>
    <row r="77" s="45" customFormat="1" x14ac:dyDescent="0.3"/>
    <row r="78" s="45" customFormat="1" x14ac:dyDescent="0.3"/>
    <row r="79" s="45" customFormat="1" x14ac:dyDescent="0.3"/>
    <row r="80" s="45" customFormat="1" x14ac:dyDescent="0.3"/>
    <row r="81" s="45" customFormat="1" x14ac:dyDescent="0.3"/>
    <row r="82" s="45" customFormat="1" x14ac:dyDescent="0.3"/>
    <row r="83" s="45" customFormat="1" x14ac:dyDescent="0.3"/>
    <row r="84" s="45" customFormat="1" x14ac:dyDescent="0.3"/>
    <row r="85" s="45" customFormat="1" x14ac:dyDescent="0.3"/>
    <row r="86" s="45" customFormat="1" x14ac:dyDescent="0.3"/>
    <row r="87" s="45" customFormat="1" x14ac:dyDescent="0.3"/>
    <row r="88" s="45" customFormat="1" x14ac:dyDescent="0.3"/>
    <row r="89" s="45" customFormat="1" x14ac:dyDescent="0.3"/>
    <row r="90" s="45" customFormat="1" x14ac:dyDescent="0.3"/>
    <row r="91" s="45" customFormat="1" x14ac:dyDescent="0.3"/>
    <row r="92" s="45" customFormat="1" x14ac:dyDescent="0.3"/>
    <row r="93" s="45" customFormat="1" x14ac:dyDescent="0.3"/>
    <row r="94" s="45" customFormat="1" x14ac:dyDescent="0.3"/>
    <row r="95" s="45" customFormat="1" x14ac:dyDescent="0.3"/>
    <row r="96" s="45" customFormat="1" x14ac:dyDescent="0.3"/>
    <row r="97" s="45" customFormat="1" x14ac:dyDescent="0.3"/>
    <row r="98" s="45" customFormat="1" x14ac:dyDescent="0.3"/>
    <row r="99" s="45" customFormat="1" x14ac:dyDescent="0.3"/>
    <row r="100" s="45" customFormat="1" x14ac:dyDescent="0.3"/>
    <row r="101" s="45" customFormat="1" x14ac:dyDescent="0.3"/>
    <row r="102" s="45" customFormat="1" x14ac:dyDescent="0.3"/>
    <row r="103" s="45" customFormat="1" x14ac:dyDescent="0.3"/>
    <row r="104" s="45" customFormat="1" x14ac:dyDescent="0.3"/>
    <row r="105" s="45" customFormat="1" x14ac:dyDescent="0.3"/>
    <row r="106" s="45" customFormat="1" x14ac:dyDescent="0.3"/>
    <row r="107" s="45" customFormat="1" x14ac:dyDescent="0.3"/>
    <row r="108" s="45" customFormat="1" x14ac:dyDescent="0.3"/>
    <row r="109" s="45" customFormat="1" x14ac:dyDescent="0.3"/>
    <row r="110" s="45" customFormat="1" x14ac:dyDescent="0.3"/>
    <row r="111" s="45" customFormat="1" x14ac:dyDescent="0.3"/>
    <row r="112" s="45" customFormat="1" x14ac:dyDescent="0.3"/>
    <row r="113" s="45" customFormat="1" x14ac:dyDescent="0.3"/>
    <row r="114" s="45" customFormat="1" x14ac:dyDescent="0.3"/>
    <row r="115" s="45" customFormat="1" x14ac:dyDescent="0.3"/>
    <row r="116" s="45" customFormat="1" x14ac:dyDescent="0.3"/>
    <row r="117" s="45" customFormat="1" x14ac:dyDescent="0.3"/>
    <row r="118" s="45" customFormat="1" x14ac:dyDescent="0.3"/>
    <row r="119" s="45" customFormat="1" x14ac:dyDescent="0.3"/>
    <row r="120" s="45" customFormat="1" x14ac:dyDescent="0.3"/>
    <row r="121" s="45" customFormat="1" x14ac:dyDescent="0.3"/>
    <row r="122" s="45" customFormat="1" x14ac:dyDescent="0.3"/>
    <row r="123" s="45" customFormat="1" x14ac:dyDescent="0.3"/>
    <row r="124" s="45" customFormat="1" x14ac:dyDescent="0.3"/>
    <row r="125" s="45" customFormat="1" x14ac:dyDescent="0.3"/>
    <row r="126" s="45" customFormat="1" x14ac:dyDescent="0.3"/>
    <row r="127" s="45" customFormat="1" x14ac:dyDescent="0.3"/>
    <row r="128" s="45" customFormat="1" x14ac:dyDescent="0.3"/>
    <row r="129" s="45" customFormat="1" x14ac:dyDescent="0.3"/>
    <row r="130" s="45" customFormat="1" x14ac:dyDescent="0.3"/>
    <row r="131" s="45" customFormat="1" x14ac:dyDescent="0.3"/>
    <row r="132" s="45" customFormat="1" x14ac:dyDescent="0.3"/>
    <row r="133" s="45" customFormat="1" x14ac:dyDescent="0.3"/>
    <row r="134" s="45" customFormat="1" x14ac:dyDescent="0.3"/>
    <row r="135" s="45" customFormat="1" x14ac:dyDescent="0.3"/>
    <row r="136" s="45" customFormat="1" x14ac:dyDescent="0.3"/>
    <row r="137" s="45" customFormat="1" x14ac:dyDescent="0.3"/>
    <row r="138" s="45" customFormat="1" x14ac:dyDescent="0.3"/>
    <row r="139" s="45" customFormat="1" x14ac:dyDescent="0.3"/>
    <row r="140" s="45" customFormat="1" x14ac:dyDescent="0.3"/>
    <row r="141" s="45" customFormat="1" x14ac:dyDescent="0.3"/>
    <row r="142" s="45" customFormat="1" x14ac:dyDescent="0.3"/>
    <row r="143" s="45" customFormat="1" x14ac:dyDescent="0.3"/>
    <row r="144" s="45" customFormat="1" x14ac:dyDescent="0.3"/>
    <row r="145" s="45" customFormat="1" x14ac:dyDescent="0.3"/>
    <row r="146" s="45" customFormat="1" x14ac:dyDescent="0.3"/>
    <row r="147" s="45" customFormat="1" x14ac:dyDescent="0.3"/>
    <row r="148" s="45" customFormat="1" x14ac:dyDescent="0.3"/>
    <row r="149" s="45" customFormat="1" x14ac:dyDescent="0.3"/>
    <row r="150" s="45" customFormat="1" x14ac:dyDescent="0.3"/>
    <row r="151" s="45" customFormat="1" x14ac:dyDescent="0.3"/>
    <row r="152" s="45" customFormat="1" x14ac:dyDescent="0.3"/>
    <row r="153" s="45" customFormat="1" x14ac:dyDescent="0.3"/>
    <row r="154" s="45" customFormat="1" x14ac:dyDescent="0.3"/>
    <row r="155" s="45" customFormat="1" x14ac:dyDescent="0.3"/>
    <row r="156" s="45" customFormat="1" x14ac:dyDescent="0.3"/>
    <row r="157" s="45" customFormat="1" x14ac:dyDescent="0.3"/>
    <row r="158" s="45" customFormat="1" x14ac:dyDescent="0.3"/>
    <row r="159" s="45" customFormat="1" x14ac:dyDescent="0.3"/>
    <row r="160" s="45" customFormat="1" x14ac:dyDescent="0.3"/>
    <row r="161" s="45" customFormat="1" x14ac:dyDescent="0.3"/>
    <row r="162" s="45" customFormat="1" x14ac:dyDescent="0.3"/>
    <row r="163" s="45" customFormat="1" x14ac:dyDescent="0.3"/>
    <row r="164" s="45" customFormat="1" x14ac:dyDescent="0.3"/>
    <row r="165" s="45" customFormat="1" x14ac:dyDescent="0.3"/>
    <row r="166" s="45" customFormat="1" x14ac:dyDescent="0.3"/>
    <row r="167" s="45" customFormat="1" x14ac:dyDescent="0.3"/>
    <row r="168" s="45" customFormat="1" x14ac:dyDescent="0.3"/>
    <row r="169" s="45" customFormat="1" x14ac:dyDescent="0.3"/>
    <row r="170" s="45" customFormat="1" x14ac:dyDescent="0.3"/>
    <row r="171" s="45" customFormat="1" x14ac:dyDescent="0.3"/>
    <row r="172" s="45" customFormat="1" x14ac:dyDescent="0.3"/>
    <row r="173" s="45" customFormat="1" x14ac:dyDescent="0.3"/>
    <row r="174" s="45" customFormat="1" x14ac:dyDescent="0.3"/>
    <row r="175" s="45" customFormat="1" x14ac:dyDescent="0.3"/>
    <row r="176" s="45" customFormat="1" x14ac:dyDescent="0.3"/>
    <row r="177" s="45" customFormat="1" x14ac:dyDescent="0.3"/>
    <row r="178" s="45" customFormat="1" x14ac:dyDescent="0.3"/>
    <row r="179" s="45" customFormat="1" x14ac:dyDescent="0.3"/>
    <row r="180" s="45" customFormat="1" x14ac:dyDescent="0.3"/>
    <row r="181" s="45" customFormat="1" x14ac:dyDescent="0.3"/>
    <row r="182" s="45" customFormat="1" x14ac:dyDescent="0.3"/>
    <row r="183" s="45" customFormat="1" x14ac:dyDescent="0.3"/>
    <row r="184" s="45" customFormat="1" x14ac:dyDescent="0.3"/>
    <row r="185" s="45" customFormat="1" x14ac:dyDescent="0.3"/>
    <row r="186" s="45" customFormat="1" x14ac:dyDescent="0.3"/>
    <row r="187" s="45" customFormat="1" x14ac:dyDescent="0.3"/>
    <row r="188" s="45" customFormat="1" x14ac:dyDescent="0.3"/>
    <row r="189" s="45" customFormat="1" x14ac:dyDescent="0.3"/>
    <row r="190" s="45" customFormat="1" x14ac:dyDescent="0.3"/>
    <row r="191" s="45" customFormat="1" x14ac:dyDescent="0.3"/>
    <row r="192" s="45" customFormat="1" x14ac:dyDescent="0.3"/>
    <row r="193" s="45" customFormat="1" x14ac:dyDescent="0.3"/>
    <row r="194" s="45" customFormat="1" x14ac:dyDescent="0.3"/>
    <row r="195" s="45" customFormat="1" x14ac:dyDescent="0.3"/>
    <row r="196" s="45" customFormat="1" x14ac:dyDescent="0.3"/>
    <row r="197" s="45" customFormat="1" x14ac:dyDescent="0.3"/>
    <row r="198" s="45" customFormat="1" x14ac:dyDescent="0.3"/>
    <row r="199" s="45" customFormat="1" x14ac:dyDescent="0.3"/>
    <row r="200" s="45" customFormat="1" x14ac:dyDescent="0.3"/>
    <row r="201" s="45" customFormat="1" x14ac:dyDescent="0.3"/>
    <row r="202" s="45" customFormat="1" x14ac:dyDescent="0.3"/>
    <row r="203" s="45" customFormat="1" x14ac:dyDescent="0.3"/>
    <row r="204" s="45" customFormat="1" x14ac:dyDescent="0.3"/>
    <row r="205" s="45" customFormat="1" x14ac:dyDescent="0.3"/>
    <row r="206" s="45" customFormat="1" x14ac:dyDescent="0.3"/>
    <row r="207" s="45" customFormat="1" x14ac:dyDescent="0.3"/>
    <row r="208" s="45" customFormat="1" x14ac:dyDescent="0.3"/>
    <row r="209" s="45" customFormat="1" x14ac:dyDescent="0.3"/>
    <row r="210" s="45" customFormat="1" x14ac:dyDescent="0.3"/>
    <row r="211" s="45" customFormat="1" x14ac:dyDescent="0.3"/>
    <row r="212" s="45" customFormat="1" x14ac:dyDescent="0.3"/>
    <row r="213" s="45" customFormat="1" x14ac:dyDescent="0.3"/>
    <row r="214" s="45" customFormat="1" x14ac:dyDescent="0.3"/>
    <row r="215" s="45" customFormat="1" x14ac:dyDescent="0.3"/>
    <row r="216" s="45" customFormat="1" x14ac:dyDescent="0.3"/>
    <row r="217" s="45" customFormat="1" x14ac:dyDescent="0.3"/>
    <row r="218" s="45" customFormat="1" x14ac:dyDescent="0.3"/>
    <row r="219" s="45" customFormat="1" x14ac:dyDescent="0.3"/>
    <row r="220" s="45" customFormat="1" x14ac:dyDescent="0.3"/>
    <row r="221" s="45" customFormat="1" x14ac:dyDescent="0.3"/>
    <row r="222" s="45" customFormat="1" x14ac:dyDescent="0.3"/>
    <row r="223" s="45" customFormat="1" x14ac:dyDescent="0.3"/>
    <row r="224" s="45" customFormat="1" x14ac:dyDescent="0.3"/>
    <row r="225" s="45" customFormat="1" x14ac:dyDescent="0.3"/>
    <row r="226" s="45" customFormat="1" x14ac:dyDescent="0.3"/>
    <row r="227" s="45" customFormat="1" x14ac:dyDescent="0.3"/>
    <row r="228" s="45" customFormat="1" x14ac:dyDescent="0.3"/>
    <row r="229" s="45" customFormat="1" x14ac:dyDescent="0.3"/>
    <row r="230" s="45" customFormat="1" x14ac:dyDescent="0.3"/>
    <row r="231" s="45" customFormat="1" x14ac:dyDescent="0.3"/>
    <row r="232" s="45" customFormat="1" x14ac:dyDescent="0.3"/>
    <row r="233" s="45" customFormat="1" x14ac:dyDescent="0.3"/>
    <row r="234" s="45" customFormat="1" x14ac:dyDescent="0.3"/>
    <row r="235" s="45" customFormat="1" x14ac:dyDescent="0.3"/>
    <row r="236" s="45" customFormat="1" x14ac:dyDescent="0.3"/>
    <row r="237" s="45" customFormat="1" x14ac:dyDescent="0.3"/>
    <row r="238" s="45" customFormat="1" x14ac:dyDescent="0.3"/>
    <row r="239" s="45" customFormat="1" x14ac:dyDescent="0.3"/>
    <row r="240" s="45" customFormat="1" x14ac:dyDescent="0.3"/>
    <row r="241" s="45" customFormat="1" x14ac:dyDescent="0.3"/>
    <row r="242" s="45" customFormat="1" x14ac:dyDescent="0.3"/>
    <row r="243" s="45" customFormat="1" x14ac:dyDescent="0.3"/>
    <row r="244" s="45" customFormat="1" x14ac:dyDescent="0.3"/>
    <row r="245" s="45" customFormat="1" x14ac:dyDescent="0.3"/>
    <row r="246" s="45" customFormat="1" x14ac:dyDescent="0.3"/>
    <row r="247" s="45" customFormat="1" x14ac:dyDescent="0.3"/>
    <row r="248" s="45" customFormat="1" x14ac:dyDescent="0.3"/>
    <row r="249" s="45" customFormat="1" x14ac:dyDescent="0.3"/>
    <row r="250" s="45" customFormat="1" x14ac:dyDescent="0.3"/>
    <row r="251" s="45" customFormat="1" x14ac:dyDescent="0.3"/>
    <row r="252" s="45" customFormat="1" x14ac:dyDescent="0.3"/>
    <row r="253" s="45" customFormat="1" x14ac:dyDescent="0.3"/>
    <row r="254" s="45" customFormat="1" x14ac:dyDescent="0.3"/>
    <row r="255" s="45" customFormat="1" x14ac:dyDescent="0.3"/>
    <row r="256" s="45" customFormat="1" x14ac:dyDescent="0.3"/>
    <row r="257" s="45" customFormat="1" x14ac:dyDescent="0.3"/>
    <row r="258" s="45" customFormat="1" x14ac:dyDescent="0.3"/>
    <row r="259" s="45" customFormat="1" x14ac:dyDescent="0.3"/>
    <row r="260" s="45" customFormat="1" x14ac:dyDescent="0.3"/>
    <row r="261" s="45" customFormat="1" x14ac:dyDescent="0.3"/>
    <row r="262" s="45" customFormat="1" x14ac:dyDescent="0.3"/>
    <row r="263" s="45" customFormat="1" x14ac:dyDescent="0.3"/>
    <row r="264" s="45" customFormat="1" x14ac:dyDescent="0.3"/>
    <row r="265" s="45" customFormat="1" x14ac:dyDescent="0.3"/>
    <row r="266" s="45" customFormat="1" x14ac:dyDescent="0.3"/>
    <row r="267" s="45" customFormat="1" x14ac:dyDescent="0.3"/>
    <row r="268" s="45" customFormat="1" x14ac:dyDescent="0.3"/>
    <row r="269" s="45" customFormat="1" x14ac:dyDescent="0.3"/>
    <row r="270" s="45" customFormat="1" x14ac:dyDescent="0.3"/>
    <row r="271" s="45" customFormat="1" x14ac:dyDescent="0.3"/>
    <row r="272" s="45" customFormat="1" x14ac:dyDescent="0.3"/>
    <row r="273" s="45" customFormat="1" x14ac:dyDescent="0.3"/>
    <row r="274" s="45" customFormat="1" x14ac:dyDescent="0.3"/>
    <row r="275" s="45" customFormat="1" x14ac:dyDescent="0.3"/>
    <row r="276" s="45" customFormat="1" x14ac:dyDescent="0.3"/>
    <row r="277" s="45" customFormat="1" x14ac:dyDescent="0.3"/>
  </sheetData>
  <mergeCells count="1">
    <mergeCell ref="B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B186-DB2B-462D-8C8A-6731607F2A7B}">
  <dimension ref="A1:AT204"/>
  <sheetViews>
    <sheetView showGridLines="0" tabSelected="1" workbookViewId="0">
      <selection activeCell="A42" sqref="A42:XFD204"/>
    </sheetView>
  </sheetViews>
  <sheetFormatPr defaultRowHeight="14.4" x14ac:dyDescent="0.3"/>
  <cols>
    <col min="1" max="1" width="8.88671875" style="45"/>
    <col min="2" max="2" width="9.5546875" bestFit="1" customWidth="1"/>
    <col min="3" max="3" width="24.6640625" bestFit="1" customWidth="1"/>
    <col min="4" max="4" width="8.6640625" customWidth="1"/>
    <col min="7" max="7" width="20.6640625" customWidth="1"/>
    <col min="8" max="8" width="8.6640625" customWidth="1"/>
    <col min="10" max="10" width="10.6640625" style="45" customWidth="1"/>
    <col min="11" max="11" width="11.88671875" customWidth="1"/>
    <col min="12" max="12" width="20.6640625" customWidth="1"/>
    <col min="13" max="13" width="8.6640625" customWidth="1"/>
    <col min="16" max="16" width="20.6640625" customWidth="1"/>
    <col min="17" max="17" width="8.6640625" customWidth="1"/>
    <col min="19" max="46" width="8.88671875" style="45"/>
  </cols>
  <sheetData>
    <row r="1" spans="2:18" s="45" customFormat="1" x14ac:dyDescent="0.3"/>
    <row r="2" spans="2:18" s="45" customFormat="1" x14ac:dyDescent="0.3"/>
    <row r="3" spans="2:18" s="45" customFormat="1" ht="15" thickBot="1" x14ac:dyDescent="0.35"/>
    <row r="4" spans="2:18" x14ac:dyDescent="0.3">
      <c r="B4" s="87" t="s">
        <v>28</v>
      </c>
      <c r="C4" s="88"/>
      <c r="D4" s="88"/>
      <c r="E4" s="88"/>
      <c r="F4" s="88"/>
      <c r="G4" s="88"/>
      <c r="H4" s="88"/>
      <c r="I4" s="89"/>
      <c r="K4" s="87" t="s">
        <v>28</v>
      </c>
      <c r="L4" s="88"/>
      <c r="M4" s="88"/>
      <c r="N4" s="88"/>
      <c r="O4" s="88"/>
      <c r="P4" s="88"/>
      <c r="Q4" s="88"/>
      <c r="R4" s="89"/>
    </row>
    <row r="5" spans="2:18" ht="15" thickBot="1" x14ac:dyDescent="0.35">
      <c r="B5" s="69"/>
      <c r="C5" s="70"/>
      <c r="D5" s="70"/>
      <c r="E5" s="70"/>
      <c r="F5" s="70"/>
      <c r="G5" s="70"/>
      <c r="H5" s="70"/>
      <c r="I5" s="71">
        <v>100</v>
      </c>
      <c r="K5" s="69"/>
      <c r="L5" s="70"/>
      <c r="M5" s="70"/>
      <c r="N5" s="70"/>
      <c r="O5" s="70"/>
      <c r="P5" s="70"/>
      <c r="Q5" s="70"/>
      <c r="R5" s="71">
        <v>351</v>
      </c>
    </row>
    <row r="6" spans="2:18" ht="15" thickBot="1" x14ac:dyDescent="0.35">
      <c r="B6" s="93" t="s">
        <v>29</v>
      </c>
      <c r="C6" s="94"/>
      <c r="D6" s="94"/>
      <c r="E6" s="94"/>
      <c r="F6" s="94"/>
      <c r="G6" s="94"/>
      <c r="H6" s="94"/>
      <c r="I6" s="95"/>
      <c r="K6" s="93" t="s">
        <v>11</v>
      </c>
      <c r="L6" s="94"/>
      <c r="M6" s="94"/>
      <c r="N6" s="94"/>
      <c r="O6" s="94"/>
      <c r="P6" s="94"/>
      <c r="Q6" s="94"/>
      <c r="R6" s="95"/>
    </row>
    <row r="7" spans="2:18" ht="15" thickBot="1" x14ac:dyDescent="0.35">
      <c r="B7" s="50" t="s">
        <v>2</v>
      </c>
      <c r="C7" s="50" t="s">
        <v>3</v>
      </c>
      <c r="D7" s="50" t="s">
        <v>30</v>
      </c>
      <c r="E7" s="48" t="s">
        <v>31</v>
      </c>
      <c r="F7" s="50" t="s">
        <v>2</v>
      </c>
      <c r="G7" s="50" t="s">
        <v>3</v>
      </c>
      <c r="H7" s="49" t="s">
        <v>30</v>
      </c>
      <c r="I7" s="49" t="s">
        <v>31</v>
      </c>
      <c r="K7" s="72" t="s">
        <v>2</v>
      </c>
      <c r="L7" s="72" t="s">
        <v>3</v>
      </c>
      <c r="M7" s="72" t="s">
        <v>30</v>
      </c>
      <c r="N7" s="73" t="s">
        <v>31</v>
      </c>
      <c r="O7" s="72" t="s">
        <v>2</v>
      </c>
      <c r="P7" s="72" t="s">
        <v>3</v>
      </c>
      <c r="Q7" s="74" t="s">
        <v>30</v>
      </c>
      <c r="R7" s="74" t="s">
        <v>31</v>
      </c>
    </row>
    <row r="8" spans="2:18" ht="15" thickBot="1" x14ac:dyDescent="0.35">
      <c r="B8" s="1"/>
      <c r="C8" s="2"/>
      <c r="D8" s="2"/>
      <c r="E8" s="3"/>
      <c r="F8" s="12">
        <v>44196</v>
      </c>
      <c r="G8" s="9" t="s">
        <v>32</v>
      </c>
      <c r="H8" s="9" t="s">
        <v>33</v>
      </c>
      <c r="I8" s="13">
        <v>6813.5</v>
      </c>
      <c r="K8" s="8">
        <v>44196</v>
      </c>
      <c r="L8" s="9" t="s">
        <v>34</v>
      </c>
      <c r="M8" s="9" t="s">
        <v>33</v>
      </c>
      <c r="N8" s="10">
        <v>2330</v>
      </c>
      <c r="O8" s="5"/>
      <c r="P8" s="2"/>
      <c r="Q8" s="2"/>
      <c r="R8" s="3"/>
    </row>
    <row r="9" spans="2:18" ht="15" thickTop="1" x14ac:dyDescent="0.3">
      <c r="B9" s="2"/>
      <c r="C9" s="2"/>
      <c r="D9" s="2"/>
      <c r="E9" s="2"/>
      <c r="F9" s="14"/>
      <c r="G9" s="9"/>
      <c r="H9" s="9"/>
      <c r="I9" s="9"/>
      <c r="K9" s="8"/>
      <c r="L9" s="9"/>
      <c r="M9" s="9"/>
      <c r="N9" s="11"/>
      <c r="O9" s="6"/>
      <c r="P9" s="2"/>
      <c r="Q9" s="2"/>
      <c r="R9" s="2"/>
    </row>
    <row r="10" spans="2:18" x14ac:dyDescent="0.3">
      <c r="B10" s="2"/>
      <c r="C10" s="2"/>
      <c r="D10" s="2"/>
      <c r="E10" s="2"/>
      <c r="F10" s="6"/>
      <c r="G10" s="2"/>
      <c r="H10" s="2"/>
      <c r="I10" s="2"/>
      <c r="K10" s="2"/>
      <c r="L10" s="2"/>
      <c r="M10" s="2"/>
      <c r="N10" s="7"/>
      <c r="O10" s="6"/>
      <c r="P10" s="2"/>
      <c r="Q10" s="2"/>
      <c r="R10" s="3"/>
    </row>
    <row r="11" spans="2:18" x14ac:dyDescent="0.3">
      <c r="B11" s="2"/>
      <c r="C11" s="2"/>
      <c r="D11" s="2"/>
      <c r="E11" s="2"/>
      <c r="F11" s="6"/>
      <c r="G11" s="2"/>
      <c r="H11" s="2"/>
      <c r="I11" s="2"/>
      <c r="K11" s="2"/>
      <c r="L11" s="2"/>
      <c r="M11" s="2"/>
      <c r="N11" s="2"/>
      <c r="O11" s="4"/>
      <c r="P11" s="2"/>
      <c r="Q11" s="2"/>
      <c r="R11" s="3"/>
    </row>
    <row r="12" spans="2:18" ht="15" thickBot="1" x14ac:dyDescent="0.35"/>
    <row r="13" spans="2:18" x14ac:dyDescent="0.3">
      <c r="B13" s="75"/>
      <c r="C13" s="76"/>
      <c r="D13" s="76"/>
      <c r="E13" s="76"/>
      <c r="F13" s="76"/>
      <c r="G13" s="76"/>
      <c r="H13" s="76"/>
      <c r="I13" s="77">
        <v>820</v>
      </c>
      <c r="K13" s="75"/>
      <c r="L13" s="76"/>
      <c r="M13" s="76"/>
      <c r="N13" s="76"/>
      <c r="O13" s="76"/>
      <c r="P13" s="76"/>
      <c r="Q13" s="76"/>
      <c r="R13" s="77">
        <v>477</v>
      </c>
    </row>
    <row r="14" spans="2:18" ht="15" thickBot="1" x14ac:dyDescent="0.35">
      <c r="B14" s="90" t="s">
        <v>35</v>
      </c>
      <c r="C14" s="91"/>
      <c r="D14" s="91"/>
      <c r="E14" s="91"/>
      <c r="F14" s="91"/>
      <c r="G14" s="91"/>
      <c r="H14" s="91"/>
      <c r="I14" s="92"/>
      <c r="K14" s="90" t="s">
        <v>12</v>
      </c>
      <c r="L14" s="91"/>
      <c r="M14" s="91"/>
      <c r="N14" s="91"/>
      <c r="O14" s="91"/>
      <c r="P14" s="91"/>
      <c r="Q14" s="91"/>
      <c r="R14" s="92"/>
    </row>
    <row r="15" spans="2:18" ht="15" thickBot="1" x14ac:dyDescent="0.35">
      <c r="B15" s="78" t="s">
        <v>2</v>
      </c>
      <c r="C15" s="78" t="s">
        <v>3</v>
      </c>
      <c r="D15" s="78" t="s">
        <v>30</v>
      </c>
      <c r="E15" s="79" t="s">
        <v>31</v>
      </c>
      <c r="F15" s="78" t="s">
        <v>2</v>
      </c>
      <c r="G15" s="78" t="s">
        <v>3</v>
      </c>
      <c r="H15" s="80" t="s">
        <v>30</v>
      </c>
      <c r="I15" s="80" t="s">
        <v>31</v>
      </c>
      <c r="K15" s="78" t="s">
        <v>2</v>
      </c>
      <c r="L15" s="78" t="s">
        <v>3</v>
      </c>
      <c r="M15" s="78" t="s">
        <v>30</v>
      </c>
      <c r="N15" s="79" t="s">
        <v>31</v>
      </c>
      <c r="O15" s="78" t="s">
        <v>2</v>
      </c>
      <c r="P15" s="78" t="s">
        <v>3</v>
      </c>
      <c r="Q15" s="80" t="s">
        <v>30</v>
      </c>
      <c r="R15" s="80" t="s">
        <v>31</v>
      </c>
    </row>
    <row r="16" spans="2:18" ht="15" thickBot="1" x14ac:dyDescent="0.35">
      <c r="B16" s="8">
        <v>44196</v>
      </c>
      <c r="C16" s="9" t="s">
        <v>34</v>
      </c>
      <c r="D16" s="9" t="s">
        <v>33</v>
      </c>
      <c r="E16" s="11">
        <v>357.09</v>
      </c>
      <c r="F16" s="15">
        <v>44196</v>
      </c>
      <c r="G16" s="9" t="s">
        <v>36</v>
      </c>
      <c r="H16" s="9" t="s">
        <v>33</v>
      </c>
      <c r="I16" s="11">
        <v>5</v>
      </c>
      <c r="K16" s="8">
        <v>44196</v>
      </c>
      <c r="L16" s="9" t="s">
        <v>34</v>
      </c>
      <c r="M16" s="9" t="s">
        <v>33</v>
      </c>
      <c r="N16" s="10">
        <v>1500</v>
      </c>
      <c r="O16" s="5"/>
      <c r="P16" s="2"/>
      <c r="Q16" s="2"/>
      <c r="R16" s="3"/>
    </row>
    <row r="17" spans="2:18" ht="15" thickTop="1" x14ac:dyDescent="0.3">
      <c r="B17" s="8"/>
      <c r="C17" s="9"/>
      <c r="D17" s="9"/>
      <c r="E17" s="11"/>
      <c r="F17" s="12">
        <v>44196</v>
      </c>
      <c r="G17" s="9" t="s">
        <v>37</v>
      </c>
      <c r="H17" s="9"/>
      <c r="I17" s="11">
        <f>E16-I16</f>
        <v>352.09</v>
      </c>
      <c r="K17" s="1"/>
      <c r="L17" s="2"/>
      <c r="M17" s="2"/>
      <c r="N17" s="3"/>
      <c r="O17" s="6"/>
      <c r="P17" s="2"/>
      <c r="Q17" s="2"/>
      <c r="R17" s="2"/>
    </row>
    <row r="18" spans="2:18" ht="15" thickBot="1" x14ac:dyDescent="0.35">
      <c r="B18" s="9"/>
      <c r="C18" s="9"/>
      <c r="D18" s="9"/>
      <c r="E18" s="16">
        <f>SUM(E16:E17)</f>
        <v>357.09</v>
      </c>
      <c r="F18" s="14"/>
      <c r="G18" s="9"/>
      <c r="H18" s="9"/>
      <c r="I18" s="17">
        <f>SUM(I16:I17)</f>
        <v>357.09</v>
      </c>
      <c r="K18" s="2"/>
      <c r="L18" s="2"/>
      <c r="M18" s="2"/>
      <c r="N18" s="7"/>
      <c r="O18" s="6"/>
      <c r="P18" s="2"/>
      <c r="Q18" s="2"/>
      <c r="R18" s="3"/>
    </row>
    <row r="19" spans="2:18" ht="15" thickTop="1" x14ac:dyDescent="0.3">
      <c r="B19" s="8">
        <v>44197</v>
      </c>
      <c r="C19" s="9" t="s">
        <v>38</v>
      </c>
      <c r="D19" s="9"/>
      <c r="E19" s="11">
        <f>I17</f>
        <v>352.09</v>
      </c>
      <c r="F19" s="12"/>
      <c r="G19" s="9"/>
      <c r="H19" s="9"/>
      <c r="I19" s="11"/>
      <c r="K19" s="2"/>
      <c r="L19" s="2"/>
      <c r="M19" s="2"/>
      <c r="N19" s="2"/>
      <c r="O19" s="4"/>
      <c r="P19" s="2"/>
      <c r="Q19" s="2"/>
      <c r="R19" s="3"/>
    </row>
    <row r="20" spans="2:18" ht="15" thickBot="1" x14ac:dyDescent="0.35">
      <c r="B20" s="8"/>
      <c r="C20" s="9"/>
      <c r="D20" s="9"/>
      <c r="E20" s="11"/>
      <c r="F20" s="8"/>
      <c r="G20" s="9"/>
      <c r="H20" s="9"/>
      <c r="I20" s="11"/>
      <c r="K20" s="2"/>
      <c r="L20" s="2"/>
      <c r="M20" s="2"/>
      <c r="N20" s="2"/>
      <c r="O20" s="1"/>
      <c r="P20" s="2"/>
      <c r="Q20" s="2"/>
      <c r="R20" s="3"/>
    </row>
    <row r="21" spans="2:18" x14ac:dyDescent="0.3">
      <c r="B21" s="75"/>
      <c r="C21" s="76"/>
      <c r="D21" s="76"/>
      <c r="E21" s="76"/>
      <c r="F21" s="76"/>
      <c r="G21" s="76"/>
      <c r="H21" s="76"/>
      <c r="I21" s="77">
        <v>491</v>
      </c>
      <c r="K21" s="75"/>
      <c r="L21" s="76"/>
      <c r="M21" s="76"/>
      <c r="N21" s="76"/>
      <c r="O21" s="76"/>
      <c r="P21" s="76"/>
      <c r="Q21" s="76"/>
      <c r="R21" s="77">
        <v>801</v>
      </c>
    </row>
    <row r="22" spans="2:18" ht="15" thickBot="1" x14ac:dyDescent="0.35">
      <c r="B22" s="90" t="s">
        <v>18</v>
      </c>
      <c r="C22" s="91"/>
      <c r="D22" s="91"/>
      <c r="E22" s="91"/>
      <c r="F22" s="91"/>
      <c r="G22" s="91"/>
      <c r="H22" s="91"/>
      <c r="I22" s="92"/>
      <c r="K22" s="90" t="s">
        <v>39</v>
      </c>
      <c r="L22" s="91"/>
      <c r="M22" s="91"/>
      <c r="N22" s="91"/>
      <c r="O22" s="91"/>
      <c r="P22" s="91"/>
      <c r="Q22" s="91"/>
      <c r="R22" s="92"/>
    </row>
    <row r="23" spans="2:18" ht="15" thickBot="1" x14ac:dyDescent="0.35">
      <c r="B23" s="78" t="s">
        <v>2</v>
      </c>
      <c r="C23" s="78" t="s">
        <v>3</v>
      </c>
      <c r="D23" s="78" t="s">
        <v>30</v>
      </c>
      <c r="E23" s="79" t="s">
        <v>31</v>
      </c>
      <c r="F23" s="78" t="s">
        <v>2</v>
      </c>
      <c r="G23" s="78" t="s">
        <v>3</v>
      </c>
      <c r="H23" s="80" t="s">
        <v>30</v>
      </c>
      <c r="I23" s="80" t="s">
        <v>31</v>
      </c>
      <c r="K23" s="78" t="s">
        <v>2</v>
      </c>
      <c r="L23" s="78" t="s">
        <v>3</v>
      </c>
      <c r="M23" s="78" t="s">
        <v>30</v>
      </c>
      <c r="N23" s="79" t="s">
        <v>31</v>
      </c>
      <c r="O23" s="78" t="s">
        <v>2</v>
      </c>
      <c r="P23" s="78" t="s">
        <v>3</v>
      </c>
      <c r="Q23" s="80" t="s">
        <v>30</v>
      </c>
      <c r="R23" s="80" t="s">
        <v>31</v>
      </c>
    </row>
    <row r="24" spans="2:18" ht="15" thickBot="1" x14ac:dyDescent="0.35">
      <c r="B24" s="8">
        <v>44196</v>
      </c>
      <c r="C24" s="9" t="s">
        <v>34</v>
      </c>
      <c r="D24" s="9" t="s">
        <v>33</v>
      </c>
      <c r="E24" s="10">
        <v>1000</v>
      </c>
      <c r="F24" s="5"/>
      <c r="G24" s="2"/>
      <c r="H24" s="2"/>
      <c r="I24" s="3"/>
      <c r="K24" s="1"/>
      <c r="L24" s="2"/>
      <c r="M24" s="2"/>
      <c r="N24" s="7"/>
      <c r="O24" s="15">
        <v>44196</v>
      </c>
      <c r="P24" s="9" t="s">
        <v>40</v>
      </c>
      <c r="Q24" s="9" t="s">
        <v>33</v>
      </c>
      <c r="R24" s="20">
        <v>50</v>
      </c>
    </row>
    <row r="25" spans="2:18" ht="15" thickTop="1" x14ac:dyDescent="0.3">
      <c r="B25" s="8"/>
      <c r="C25" s="9"/>
      <c r="D25" s="9"/>
      <c r="E25" s="11"/>
      <c r="F25" s="6"/>
      <c r="G25" s="2"/>
      <c r="H25" s="2"/>
      <c r="I25" s="2"/>
      <c r="K25" s="1"/>
      <c r="L25" s="2"/>
      <c r="M25" s="2"/>
      <c r="N25" s="3"/>
      <c r="O25" s="6"/>
      <c r="P25" s="2"/>
      <c r="Q25" s="2"/>
      <c r="R25" s="2"/>
    </row>
    <row r="26" spans="2:18" x14ac:dyDescent="0.3">
      <c r="B26" s="2"/>
      <c r="C26" s="2"/>
      <c r="D26" s="2"/>
      <c r="E26" s="7"/>
      <c r="F26" s="6"/>
      <c r="G26" s="2"/>
      <c r="H26" s="2"/>
      <c r="I26" s="3"/>
      <c r="K26" s="2"/>
      <c r="L26" s="2"/>
      <c r="M26" s="2"/>
      <c r="N26" s="7"/>
      <c r="O26" s="6"/>
      <c r="P26" s="2"/>
      <c r="Q26" s="2"/>
      <c r="R26" s="3"/>
    </row>
    <row r="27" spans="2:18" ht="15" thickBot="1" x14ac:dyDescent="0.35">
      <c r="B27" s="2"/>
      <c r="C27" s="2"/>
      <c r="D27" s="2"/>
      <c r="E27" s="2"/>
      <c r="F27" s="4"/>
      <c r="G27" s="2"/>
      <c r="H27" s="2"/>
      <c r="I27" s="3"/>
      <c r="K27" s="2"/>
      <c r="L27" s="2"/>
      <c r="M27" s="2"/>
      <c r="N27" s="2"/>
      <c r="O27" s="4"/>
      <c r="P27" s="2"/>
      <c r="Q27" s="2"/>
      <c r="R27" s="3"/>
    </row>
    <row r="28" spans="2:18" x14ac:dyDescent="0.3">
      <c r="B28" s="75"/>
      <c r="C28" s="76"/>
      <c r="D28" s="76"/>
      <c r="E28" s="76"/>
      <c r="F28" s="76"/>
      <c r="G28" s="76"/>
      <c r="H28" s="76"/>
      <c r="I28" s="77">
        <v>800</v>
      </c>
      <c r="K28" s="75"/>
      <c r="L28" s="76"/>
      <c r="M28" s="76"/>
      <c r="N28" s="76"/>
      <c r="O28" s="76"/>
      <c r="P28" s="76"/>
      <c r="Q28" s="76"/>
      <c r="R28" s="77">
        <v>445</v>
      </c>
    </row>
    <row r="29" spans="2:18" ht="15" thickBot="1" x14ac:dyDescent="0.35">
      <c r="B29" s="90" t="s">
        <v>41</v>
      </c>
      <c r="C29" s="91"/>
      <c r="D29" s="91"/>
      <c r="E29" s="91"/>
      <c r="F29" s="91"/>
      <c r="G29" s="91"/>
      <c r="H29" s="91"/>
      <c r="I29" s="92"/>
      <c r="K29" s="90" t="s">
        <v>20</v>
      </c>
      <c r="L29" s="91"/>
      <c r="M29" s="91"/>
      <c r="N29" s="91"/>
      <c r="O29" s="91"/>
      <c r="P29" s="91"/>
      <c r="Q29" s="91"/>
      <c r="R29" s="92"/>
    </row>
    <row r="30" spans="2:18" ht="15" thickBot="1" x14ac:dyDescent="0.35">
      <c r="B30" s="78" t="s">
        <v>2</v>
      </c>
      <c r="C30" s="78" t="s">
        <v>3</v>
      </c>
      <c r="D30" s="78" t="s">
        <v>30</v>
      </c>
      <c r="E30" s="79" t="s">
        <v>31</v>
      </c>
      <c r="F30" s="78" t="s">
        <v>2</v>
      </c>
      <c r="G30" s="78" t="s">
        <v>3</v>
      </c>
      <c r="H30" s="80" t="s">
        <v>30</v>
      </c>
      <c r="I30" s="80" t="s">
        <v>31</v>
      </c>
      <c r="K30" s="78" t="s">
        <v>2</v>
      </c>
      <c r="L30" s="78" t="s">
        <v>3</v>
      </c>
      <c r="M30" s="78" t="s">
        <v>30</v>
      </c>
      <c r="N30" s="79" t="s">
        <v>31</v>
      </c>
      <c r="O30" s="78" t="s">
        <v>2</v>
      </c>
      <c r="P30" s="78" t="s">
        <v>3</v>
      </c>
      <c r="Q30" s="80" t="s">
        <v>30</v>
      </c>
      <c r="R30" s="80" t="s">
        <v>31</v>
      </c>
    </row>
    <row r="31" spans="2:18" ht="15" thickBot="1" x14ac:dyDescent="0.35">
      <c r="B31" s="8">
        <v>44196</v>
      </c>
      <c r="C31" s="9" t="s">
        <v>34</v>
      </c>
      <c r="D31" s="9" t="s">
        <v>33</v>
      </c>
      <c r="E31" s="18">
        <v>1350</v>
      </c>
      <c r="F31" s="5"/>
      <c r="G31" s="2"/>
      <c r="H31" s="2"/>
      <c r="I31" s="3"/>
      <c r="K31" s="8">
        <v>44196</v>
      </c>
      <c r="L31" s="9" t="s">
        <v>34</v>
      </c>
      <c r="M31" s="9" t="s">
        <v>33</v>
      </c>
      <c r="N31" s="10">
        <v>40.909999999999997</v>
      </c>
      <c r="O31" s="5"/>
      <c r="P31" s="2"/>
      <c r="Q31" s="2"/>
      <c r="R31" s="3"/>
    </row>
    <row r="32" spans="2:18" ht="15" thickTop="1" x14ac:dyDescent="0.3">
      <c r="B32" s="8">
        <v>44196</v>
      </c>
      <c r="C32" s="9" t="s">
        <v>42</v>
      </c>
      <c r="D32" s="9" t="s">
        <v>33</v>
      </c>
      <c r="E32" s="11">
        <v>55</v>
      </c>
      <c r="F32" s="6"/>
      <c r="G32" s="2"/>
      <c r="H32" s="2"/>
      <c r="I32" s="2"/>
      <c r="K32" s="1"/>
      <c r="L32" s="2"/>
      <c r="M32" s="2"/>
      <c r="N32" s="3"/>
      <c r="O32" s="6"/>
      <c r="P32" s="2"/>
      <c r="Q32" s="2"/>
      <c r="R32" s="2"/>
    </row>
    <row r="33" spans="2:18" ht="15" thickBot="1" x14ac:dyDescent="0.35">
      <c r="B33" s="9"/>
      <c r="C33" s="9"/>
      <c r="D33" s="9"/>
      <c r="E33" s="19">
        <f>SUM(E31:E32)</f>
        <v>1405</v>
      </c>
      <c r="F33" s="6"/>
      <c r="G33" s="2"/>
      <c r="H33" s="2"/>
      <c r="I33" s="3"/>
      <c r="K33" s="2"/>
      <c r="L33" s="2"/>
      <c r="M33" s="2"/>
      <c r="N33" s="7"/>
      <c r="O33" s="6"/>
      <c r="P33" s="2"/>
      <c r="Q33" s="2"/>
      <c r="R33" s="3"/>
    </row>
    <row r="34" spans="2:18" ht="15.6" thickTop="1" thickBot="1" x14ac:dyDescent="0.35">
      <c r="B34" s="9"/>
      <c r="C34" s="9"/>
      <c r="D34" s="9"/>
      <c r="E34" s="9"/>
      <c r="F34" s="4"/>
      <c r="G34" s="2"/>
      <c r="H34" s="2"/>
      <c r="I34" s="3"/>
      <c r="K34" s="2"/>
      <c r="L34" s="2"/>
      <c r="M34" s="2"/>
      <c r="N34" s="2"/>
      <c r="O34" s="4"/>
      <c r="P34" s="2"/>
      <c r="Q34" s="2"/>
      <c r="R34" s="3"/>
    </row>
    <row r="35" spans="2:18" x14ac:dyDescent="0.3">
      <c r="B35" s="75"/>
      <c r="C35" s="76"/>
      <c r="D35" s="76"/>
      <c r="E35" s="76"/>
      <c r="F35" s="76"/>
      <c r="G35" s="76"/>
      <c r="H35" s="76"/>
      <c r="I35" s="77">
        <v>446</v>
      </c>
      <c r="K35" s="75"/>
      <c r="L35" s="76"/>
      <c r="M35" s="76"/>
      <c r="N35" s="76"/>
      <c r="O35" s="76"/>
      <c r="P35" s="76"/>
      <c r="Q35" s="76"/>
      <c r="R35" s="77">
        <v>447</v>
      </c>
    </row>
    <row r="36" spans="2:18" ht="15" thickBot="1" x14ac:dyDescent="0.35">
      <c r="B36" s="90" t="s">
        <v>43</v>
      </c>
      <c r="C36" s="91"/>
      <c r="D36" s="91"/>
      <c r="E36" s="91"/>
      <c r="F36" s="91"/>
      <c r="G36" s="91"/>
      <c r="H36" s="91"/>
      <c r="I36" s="92"/>
      <c r="K36" s="90" t="s">
        <v>44</v>
      </c>
      <c r="L36" s="91"/>
      <c r="M36" s="91"/>
      <c r="N36" s="91"/>
      <c r="O36" s="91"/>
      <c r="P36" s="91"/>
      <c r="Q36" s="91"/>
      <c r="R36" s="92"/>
    </row>
    <row r="37" spans="2:18" ht="15" thickBot="1" x14ac:dyDescent="0.35">
      <c r="B37" s="78" t="s">
        <v>2</v>
      </c>
      <c r="C37" s="78" t="s">
        <v>3</v>
      </c>
      <c r="D37" s="78" t="s">
        <v>30</v>
      </c>
      <c r="E37" s="79" t="s">
        <v>31</v>
      </c>
      <c r="F37" s="78" t="s">
        <v>2</v>
      </c>
      <c r="G37" s="78" t="s">
        <v>3</v>
      </c>
      <c r="H37" s="80" t="s">
        <v>30</v>
      </c>
      <c r="I37" s="80" t="s">
        <v>31</v>
      </c>
      <c r="K37" s="78" t="s">
        <v>2</v>
      </c>
      <c r="L37" s="78" t="s">
        <v>3</v>
      </c>
      <c r="M37" s="78" t="s">
        <v>30</v>
      </c>
      <c r="N37" s="79" t="s">
        <v>31</v>
      </c>
      <c r="O37" s="78" t="s">
        <v>2</v>
      </c>
      <c r="P37" s="78" t="s">
        <v>3</v>
      </c>
      <c r="Q37" s="80" t="s">
        <v>30</v>
      </c>
      <c r="R37" s="80" t="s">
        <v>31</v>
      </c>
    </row>
    <row r="38" spans="2:18" ht="15" thickBot="1" x14ac:dyDescent="0.35">
      <c r="B38" s="8">
        <v>44196</v>
      </c>
      <c r="C38" s="9" t="s">
        <v>34</v>
      </c>
      <c r="D38" s="9" t="s">
        <v>33</v>
      </c>
      <c r="E38" s="10">
        <v>113.64</v>
      </c>
      <c r="F38" s="5"/>
      <c r="G38" s="2"/>
      <c r="H38" s="2"/>
      <c r="I38" s="3"/>
      <c r="K38" s="8">
        <v>44196</v>
      </c>
      <c r="L38" s="9" t="s">
        <v>34</v>
      </c>
      <c r="M38" s="9" t="s">
        <v>33</v>
      </c>
      <c r="N38" s="18">
        <v>86.36</v>
      </c>
      <c r="O38" s="5"/>
      <c r="P38" s="2"/>
      <c r="Q38" s="2"/>
      <c r="R38" s="3"/>
    </row>
    <row r="39" spans="2:18" ht="15" thickTop="1" x14ac:dyDescent="0.3">
      <c r="B39" s="1"/>
      <c r="C39" s="2"/>
      <c r="D39" s="2"/>
      <c r="E39" s="3"/>
      <c r="F39" s="6"/>
      <c r="G39" s="2"/>
      <c r="H39" s="2"/>
      <c r="I39" s="2"/>
      <c r="K39" s="8">
        <v>44196</v>
      </c>
      <c r="L39" s="9" t="s">
        <v>34</v>
      </c>
      <c r="M39" s="9" t="s">
        <v>33</v>
      </c>
      <c r="N39" s="11">
        <v>35.5</v>
      </c>
      <c r="O39" s="6"/>
      <c r="P39" s="2"/>
      <c r="Q39" s="2"/>
      <c r="R39" s="2"/>
    </row>
    <row r="40" spans="2:18" ht="15" thickBot="1" x14ac:dyDescent="0.35">
      <c r="B40" s="2"/>
      <c r="C40" s="2"/>
      <c r="D40" s="2"/>
      <c r="E40" s="7"/>
      <c r="F40" s="6"/>
      <c r="G40" s="2"/>
      <c r="H40" s="2"/>
      <c r="I40" s="3"/>
      <c r="K40" s="9"/>
      <c r="L40" s="9"/>
      <c r="M40" s="9"/>
      <c r="N40" s="19">
        <f>SUM(N38:N39)</f>
        <v>121.86</v>
      </c>
      <c r="O40" s="6"/>
      <c r="P40" s="2"/>
      <c r="Q40" s="2"/>
      <c r="R40" s="3"/>
    </row>
    <row r="41" spans="2:18" ht="15" thickTop="1" x14ac:dyDescent="0.3">
      <c r="B41" s="2"/>
      <c r="C41" s="2"/>
      <c r="D41" s="2"/>
      <c r="E41" s="2"/>
      <c r="F41" s="4"/>
      <c r="G41" s="2"/>
      <c r="H41" s="2"/>
      <c r="I41" s="3"/>
      <c r="K41" s="9"/>
      <c r="L41" s="9"/>
      <c r="M41" s="9"/>
      <c r="N41" s="9"/>
      <c r="O41" s="4"/>
      <c r="P41" s="2"/>
      <c r="Q41" s="2"/>
      <c r="R41" s="3"/>
    </row>
    <row r="42" spans="2:18" s="45" customFormat="1" x14ac:dyDescent="0.3"/>
    <row r="43" spans="2:18" s="45" customFormat="1" x14ac:dyDescent="0.3"/>
    <row r="44" spans="2:18" s="45" customFormat="1" x14ac:dyDescent="0.3"/>
    <row r="45" spans="2:18" s="45" customFormat="1" x14ac:dyDescent="0.3"/>
    <row r="46" spans="2:18" s="45" customFormat="1" x14ac:dyDescent="0.3"/>
    <row r="47" spans="2:18" s="45" customFormat="1" x14ac:dyDescent="0.3"/>
    <row r="48" spans="2:18" s="45" customFormat="1" x14ac:dyDescent="0.3"/>
    <row r="49" s="45" customFormat="1" x14ac:dyDescent="0.3"/>
    <row r="50" s="45" customFormat="1" x14ac:dyDescent="0.3"/>
    <row r="51" s="45" customFormat="1" x14ac:dyDescent="0.3"/>
    <row r="52" s="45" customFormat="1" x14ac:dyDescent="0.3"/>
    <row r="53" s="45" customFormat="1" x14ac:dyDescent="0.3"/>
    <row r="54" s="45" customFormat="1" x14ac:dyDescent="0.3"/>
    <row r="55" s="45" customFormat="1" x14ac:dyDescent="0.3"/>
    <row r="56" s="45" customFormat="1" x14ac:dyDescent="0.3"/>
    <row r="57" s="45" customFormat="1" x14ac:dyDescent="0.3"/>
    <row r="58" s="45" customFormat="1" x14ac:dyDescent="0.3"/>
    <row r="59" s="45" customFormat="1" x14ac:dyDescent="0.3"/>
    <row r="60" s="45" customFormat="1" x14ac:dyDescent="0.3"/>
    <row r="61" s="45" customFormat="1" x14ac:dyDescent="0.3"/>
    <row r="62" s="45" customFormat="1" x14ac:dyDescent="0.3"/>
    <row r="63" s="45" customFormat="1" x14ac:dyDescent="0.3"/>
    <row r="64" s="45" customFormat="1" x14ac:dyDescent="0.3"/>
    <row r="65" s="45" customFormat="1" x14ac:dyDescent="0.3"/>
    <row r="66" s="45" customFormat="1" x14ac:dyDescent="0.3"/>
    <row r="67" s="45" customFormat="1" x14ac:dyDescent="0.3"/>
    <row r="68" s="45" customFormat="1" x14ac:dyDescent="0.3"/>
    <row r="69" s="45" customFormat="1" x14ac:dyDescent="0.3"/>
    <row r="70" s="45" customFormat="1" x14ac:dyDescent="0.3"/>
    <row r="71" s="45" customFormat="1" x14ac:dyDescent="0.3"/>
    <row r="72" s="45" customFormat="1" x14ac:dyDescent="0.3"/>
    <row r="73" s="45" customFormat="1" x14ac:dyDescent="0.3"/>
    <row r="74" s="45" customFormat="1" x14ac:dyDescent="0.3"/>
    <row r="75" s="45" customFormat="1" x14ac:dyDescent="0.3"/>
    <row r="76" s="45" customFormat="1" x14ac:dyDescent="0.3"/>
    <row r="77" s="45" customFormat="1" x14ac:dyDescent="0.3"/>
    <row r="78" s="45" customFormat="1" x14ac:dyDescent="0.3"/>
    <row r="79" s="45" customFormat="1" x14ac:dyDescent="0.3"/>
    <row r="80" s="45" customFormat="1" x14ac:dyDescent="0.3"/>
    <row r="81" s="45" customFormat="1" x14ac:dyDescent="0.3"/>
    <row r="82" s="45" customFormat="1" x14ac:dyDescent="0.3"/>
    <row r="83" s="45" customFormat="1" x14ac:dyDescent="0.3"/>
    <row r="84" s="45" customFormat="1" x14ac:dyDescent="0.3"/>
    <row r="85" s="45" customFormat="1" x14ac:dyDescent="0.3"/>
    <row r="86" s="45" customFormat="1" x14ac:dyDescent="0.3"/>
    <row r="87" s="45" customFormat="1" x14ac:dyDescent="0.3"/>
    <row r="88" s="45" customFormat="1" x14ac:dyDescent="0.3"/>
    <row r="89" s="45" customFormat="1" x14ac:dyDescent="0.3"/>
    <row r="90" s="45" customFormat="1" x14ac:dyDescent="0.3"/>
    <row r="91" s="45" customFormat="1" x14ac:dyDescent="0.3"/>
    <row r="92" s="45" customFormat="1" x14ac:dyDescent="0.3"/>
    <row r="93" s="45" customFormat="1" x14ac:dyDescent="0.3"/>
    <row r="94" s="45" customFormat="1" x14ac:dyDescent="0.3"/>
    <row r="95" s="45" customFormat="1" x14ac:dyDescent="0.3"/>
    <row r="96" s="45" customFormat="1" x14ac:dyDescent="0.3"/>
    <row r="97" s="45" customFormat="1" x14ac:dyDescent="0.3"/>
    <row r="98" s="45" customFormat="1" x14ac:dyDescent="0.3"/>
    <row r="99" s="45" customFormat="1" x14ac:dyDescent="0.3"/>
    <row r="100" s="45" customFormat="1" x14ac:dyDescent="0.3"/>
    <row r="101" s="45" customFormat="1" x14ac:dyDescent="0.3"/>
    <row r="102" s="45" customFormat="1" x14ac:dyDescent="0.3"/>
    <row r="103" s="45" customFormat="1" x14ac:dyDescent="0.3"/>
    <row r="104" s="45" customFormat="1" x14ac:dyDescent="0.3"/>
    <row r="105" s="45" customFormat="1" x14ac:dyDescent="0.3"/>
    <row r="106" s="45" customFormat="1" x14ac:dyDescent="0.3"/>
    <row r="107" s="45" customFormat="1" x14ac:dyDescent="0.3"/>
    <row r="108" s="45" customFormat="1" x14ac:dyDescent="0.3"/>
    <row r="109" s="45" customFormat="1" x14ac:dyDescent="0.3"/>
    <row r="110" s="45" customFormat="1" x14ac:dyDescent="0.3"/>
    <row r="111" s="45" customFormat="1" x14ac:dyDescent="0.3"/>
    <row r="112" s="45" customFormat="1" x14ac:dyDescent="0.3"/>
    <row r="113" s="45" customFormat="1" x14ac:dyDescent="0.3"/>
    <row r="114" s="45" customFormat="1" x14ac:dyDescent="0.3"/>
    <row r="115" s="45" customFormat="1" x14ac:dyDescent="0.3"/>
    <row r="116" s="45" customFormat="1" x14ac:dyDescent="0.3"/>
    <row r="117" s="45" customFormat="1" x14ac:dyDescent="0.3"/>
    <row r="118" s="45" customFormat="1" x14ac:dyDescent="0.3"/>
    <row r="119" s="45" customFormat="1" x14ac:dyDescent="0.3"/>
    <row r="120" s="45" customFormat="1" x14ac:dyDescent="0.3"/>
    <row r="121" s="45" customFormat="1" x14ac:dyDescent="0.3"/>
    <row r="122" s="45" customFormat="1" x14ac:dyDescent="0.3"/>
    <row r="123" s="45" customFormat="1" x14ac:dyDescent="0.3"/>
    <row r="124" s="45" customFormat="1" x14ac:dyDescent="0.3"/>
    <row r="125" s="45" customFormat="1" x14ac:dyDescent="0.3"/>
    <row r="126" s="45" customFormat="1" x14ac:dyDescent="0.3"/>
    <row r="127" s="45" customFormat="1" x14ac:dyDescent="0.3"/>
    <row r="128" s="45" customFormat="1" x14ac:dyDescent="0.3"/>
    <row r="129" s="45" customFormat="1" x14ac:dyDescent="0.3"/>
    <row r="130" s="45" customFormat="1" x14ac:dyDescent="0.3"/>
    <row r="131" s="45" customFormat="1" x14ac:dyDescent="0.3"/>
    <row r="132" s="45" customFormat="1" x14ac:dyDescent="0.3"/>
    <row r="133" s="45" customFormat="1" x14ac:dyDescent="0.3"/>
    <row r="134" s="45" customFormat="1" x14ac:dyDescent="0.3"/>
    <row r="135" s="45" customFormat="1" x14ac:dyDescent="0.3"/>
    <row r="136" s="45" customFormat="1" x14ac:dyDescent="0.3"/>
    <row r="137" s="45" customFormat="1" x14ac:dyDescent="0.3"/>
    <row r="138" s="45" customFormat="1" x14ac:dyDescent="0.3"/>
    <row r="139" s="45" customFormat="1" x14ac:dyDescent="0.3"/>
    <row r="140" s="45" customFormat="1" x14ac:dyDescent="0.3"/>
    <row r="141" s="45" customFormat="1" x14ac:dyDescent="0.3"/>
    <row r="142" s="45" customFormat="1" x14ac:dyDescent="0.3"/>
    <row r="143" s="45" customFormat="1" x14ac:dyDescent="0.3"/>
    <row r="144" s="45" customFormat="1" x14ac:dyDescent="0.3"/>
    <row r="145" s="45" customFormat="1" x14ac:dyDescent="0.3"/>
    <row r="146" s="45" customFormat="1" x14ac:dyDescent="0.3"/>
    <row r="147" s="45" customFormat="1" x14ac:dyDescent="0.3"/>
    <row r="148" s="45" customFormat="1" x14ac:dyDescent="0.3"/>
    <row r="149" s="45" customFormat="1" x14ac:dyDescent="0.3"/>
    <row r="150" s="45" customFormat="1" x14ac:dyDescent="0.3"/>
    <row r="151" s="45" customFormat="1" x14ac:dyDescent="0.3"/>
    <row r="152" s="45" customFormat="1" x14ac:dyDescent="0.3"/>
    <row r="153" s="45" customFormat="1" x14ac:dyDescent="0.3"/>
    <row r="154" s="45" customFormat="1" x14ac:dyDescent="0.3"/>
    <row r="155" s="45" customFormat="1" x14ac:dyDescent="0.3"/>
    <row r="156" s="45" customFormat="1" x14ac:dyDescent="0.3"/>
    <row r="157" s="45" customFormat="1" x14ac:dyDescent="0.3"/>
    <row r="158" s="45" customFormat="1" x14ac:dyDescent="0.3"/>
    <row r="159" s="45" customFormat="1" x14ac:dyDescent="0.3"/>
    <row r="160" s="45" customFormat="1" x14ac:dyDescent="0.3"/>
    <row r="161" s="45" customFormat="1" x14ac:dyDescent="0.3"/>
    <row r="162" s="45" customFormat="1" x14ac:dyDescent="0.3"/>
    <row r="163" s="45" customFormat="1" x14ac:dyDescent="0.3"/>
    <row r="164" s="45" customFormat="1" x14ac:dyDescent="0.3"/>
    <row r="165" s="45" customFormat="1" x14ac:dyDescent="0.3"/>
    <row r="166" s="45" customFormat="1" x14ac:dyDescent="0.3"/>
    <row r="167" s="45" customFormat="1" x14ac:dyDescent="0.3"/>
    <row r="168" s="45" customFormat="1" x14ac:dyDescent="0.3"/>
    <row r="169" s="45" customFormat="1" x14ac:dyDescent="0.3"/>
    <row r="170" s="45" customFormat="1" x14ac:dyDescent="0.3"/>
    <row r="171" s="45" customFormat="1" x14ac:dyDescent="0.3"/>
    <row r="172" s="45" customFormat="1" x14ac:dyDescent="0.3"/>
    <row r="173" s="45" customFormat="1" x14ac:dyDescent="0.3"/>
    <row r="174" s="45" customFormat="1" x14ac:dyDescent="0.3"/>
    <row r="175" s="45" customFormat="1" x14ac:dyDescent="0.3"/>
    <row r="176" s="45" customFormat="1" x14ac:dyDescent="0.3"/>
    <row r="177" s="45" customFormat="1" x14ac:dyDescent="0.3"/>
    <row r="178" s="45" customFormat="1" x14ac:dyDescent="0.3"/>
    <row r="179" s="45" customFormat="1" x14ac:dyDescent="0.3"/>
    <row r="180" s="45" customFormat="1" x14ac:dyDescent="0.3"/>
    <row r="181" s="45" customFormat="1" x14ac:dyDescent="0.3"/>
    <row r="182" s="45" customFormat="1" x14ac:dyDescent="0.3"/>
    <row r="183" s="45" customFormat="1" x14ac:dyDescent="0.3"/>
    <row r="184" s="45" customFormat="1" x14ac:dyDescent="0.3"/>
    <row r="185" s="45" customFormat="1" x14ac:dyDescent="0.3"/>
    <row r="186" s="45" customFormat="1" x14ac:dyDescent="0.3"/>
    <row r="187" s="45" customFormat="1" x14ac:dyDescent="0.3"/>
    <row r="188" s="45" customFormat="1" x14ac:dyDescent="0.3"/>
    <row r="189" s="45" customFormat="1" x14ac:dyDescent="0.3"/>
    <row r="190" s="45" customFormat="1" x14ac:dyDescent="0.3"/>
    <row r="191" s="45" customFormat="1" x14ac:dyDescent="0.3"/>
    <row r="192" s="45" customFormat="1" x14ac:dyDescent="0.3"/>
    <row r="193" s="45" customFormat="1" x14ac:dyDescent="0.3"/>
    <row r="194" s="45" customFormat="1" x14ac:dyDescent="0.3"/>
    <row r="195" s="45" customFormat="1" x14ac:dyDescent="0.3"/>
    <row r="196" s="45" customFormat="1" x14ac:dyDescent="0.3"/>
    <row r="197" s="45" customFormat="1" x14ac:dyDescent="0.3"/>
    <row r="198" s="45" customFormat="1" x14ac:dyDescent="0.3"/>
    <row r="199" s="45" customFormat="1" x14ac:dyDescent="0.3"/>
    <row r="200" s="45" customFormat="1" x14ac:dyDescent="0.3"/>
    <row r="201" s="45" customFormat="1" x14ac:dyDescent="0.3"/>
    <row r="202" s="45" customFormat="1" x14ac:dyDescent="0.3"/>
    <row r="203" s="45" customFormat="1" x14ac:dyDescent="0.3"/>
    <row r="204" s="45" customFormat="1" x14ac:dyDescent="0.3"/>
  </sheetData>
  <mergeCells count="12">
    <mergeCell ref="B4:I4"/>
    <mergeCell ref="K4:R4"/>
    <mergeCell ref="B29:I29"/>
    <mergeCell ref="K29:R29"/>
    <mergeCell ref="B36:I36"/>
    <mergeCell ref="K36:R36"/>
    <mergeCell ref="B6:I6"/>
    <mergeCell ref="K6:R6"/>
    <mergeCell ref="B14:I14"/>
    <mergeCell ref="K14:R14"/>
    <mergeCell ref="B22:I22"/>
    <mergeCell ref="K22:R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F0808-E30F-4216-A63E-FB0CCDDC9DA6}">
  <dimension ref="A1:GY429"/>
  <sheetViews>
    <sheetView showGridLines="0" workbookViewId="0">
      <selection activeCell="K27" sqref="K27"/>
    </sheetView>
  </sheetViews>
  <sheetFormatPr defaultRowHeight="14.4" x14ac:dyDescent="0.3"/>
  <cols>
    <col min="1" max="2" width="8.88671875" style="45"/>
    <col min="6" max="6" width="14.5546875" customWidth="1"/>
    <col min="7" max="8" width="12.6640625" customWidth="1"/>
    <col min="9" max="207" width="8.88671875" style="45"/>
  </cols>
  <sheetData>
    <row r="1" spans="3:8" s="45" customFormat="1" x14ac:dyDescent="0.3"/>
    <row r="2" spans="3:8" s="45" customFormat="1" ht="15" thickBot="1" x14ac:dyDescent="0.35"/>
    <row r="3" spans="3:8" x14ac:dyDescent="0.3">
      <c r="C3" s="96" t="s">
        <v>45</v>
      </c>
      <c r="D3" s="97"/>
      <c r="E3" s="97"/>
      <c r="F3" s="97"/>
      <c r="G3" s="97"/>
      <c r="H3" s="98"/>
    </row>
    <row r="4" spans="3:8" ht="15" thickBot="1" x14ac:dyDescent="0.35">
      <c r="C4" s="99" t="s">
        <v>46</v>
      </c>
      <c r="D4" s="100"/>
      <c r="E4" s="100"/>
      <c r="F4" s="100"/>
      <c r="G4" s="100"/>
      <c r="H4" s="101"/>
    </row>
    <row r="5" spans="3:8" ht="29.4" thickBot="1" x14ac:dyDescent="0.35">
      <c r="C5" s="46" t="s">
        <v>47</v>
      </c>
      <c r="D5" s="47" t="s">
        <v>48</v>
      </c>
      <c r="E5" s="48"/>
      <c r="F5" s="49"/>
      <c r="G5" s="50" t="s">
        <v>49</v>
      </c>
      <c r="H5" s="49" t="s">
        <v>50</v>
      </c>
    </row>
    <row r="6" spans="3:8" x14ac:dyDescent="0.3">
      <c r="C6" s="21">
        <v>100</v>
      </c>
      <c r="D6" s="22" t="s">
        <v>34</v>
      </c>
      <c r="E6" s="22"/>
      <c r="F6" s="22"/>
      <c r="G6" s="23"/>
      <c r="H6" s="24">
        <v>6813.5</v>
      </c>
    </row>
    <row r="7" spans="3:8" x14ac:dyDescent="0.3">
      <c r="C7" s="25">
        <v>351</v>
      </c>
      <c r="D7" s="22" t="s">
        <v>11</v>
      </c>
      <c r="E7" s="22"/>
      <c r="F7" s="22"/>
      <c r="G7" s="26">
        <v>2330</v>
      </c>
      <c r="H7" s="24"/>
    </row>
    <row r="8" spans="3:8" x14ac:dyDescent="0.3">
      <c r="C8" s="25">
        <v>445</v>
      </c>
      <c r="D8" s="22" t="s">
        <v>20</v>
      </c>
      <c r="E8" s="22"/>
      <c r="F8" s="22"/>
      <c r="G8" s="26">
        <v>40.909999999999997</v>
      </c>
      <c r="H8" s="24"/>
    </row>
    <row r="9" spans="3:8" x14ac:dyDescent="0.3">
      <c r="C9" s="25">
        <v>446</v>
      </c>
      <c r="D9" s="22" t="s">
        <v>43</v>
      </c>
      <c r="E9" s="22"/>
      <c r="F9" s="22"/>
      <c r="G9" s="26">
        <v>113.64</v>
      </c>
      <c r="H9" s="24"/>
    </row>
    <row r="10" spans="3:8" x14ac:dyDescent="0.3">
      <c r="C10" s="25">
        <v>447</v>
      </c>
      <c r="D10" s="22" t="s">
        <v>44</v>
      </c>
      <c r="E10" s="22"/>
      <c r="F10" s="22"/>
      <c r="G10" s="26">
        <v>121.86</v>
      </c>
      <c r="H10" s="24"/>
    </row>
    <row r="11" spans="3:8" x14ac:dyDescent="0.3">
      <c r="C11" s="25">
        <v>477</v>
      </c>
      <c r="D11" s="22" t="s">
        <v>12</v>
      </c>
      <c r="E11" s="22"/>
      <c r="F11" s="22"/>
      <c r="G11" s="26">
        <v>1500</v>
      </c>
      <c r="H11" s="24"/>
    </row>
    <row r="12" spans="3:8" x14ac:dyDescent="0.3">
      <c r="C12" s="25">
        <v>491</v>
      </c>
      <c r="D12" s="22" t="s">
        <v>18</v>
      </c>
      <c r="E12" s="22"/>
      <c r="F12" s="22"/>
      <c r="G12" s="26">
        <v>1000</v>
      </c>
      <c r="H12" s="24"/>
    </row>
    <row r="13" spans="3:8" x14ac:dyDescent="0.3">
      <c r="C13" s="25">
        <v>800</v>
      </c>
      <c r="D13" s="22" t="s">
        <v>36</v>
      </c>
      <c r="E13" s="22"/>
      <c r="F13" s="22"/>
      <c r="G13" s="26">
        <v>1405</v>
      </c>
      <c r="H13" s="24"/>
    </row>
    <row r="14" spans="3:8" x14ac:dyDescent="0.3">
      <c r="C14" s="25">
        <v>801</v>
      </c>
      <c r="D14" s="22" t="s">
        <v>39</v>
      </c>
      <c r="E14" s="22"/>
      <c r="F14" s="22"/>
      <c r="G14" s="26"/>
      <c r="H14" s="24">
        <v>50</v>
      </c>
    </row>
    <row r="15" spans="3:8" x14ac:dyDescent="0.3">
      <c r="C15" s="25">
        <v>820</v>
      </c>
      <c r="D15" s="22" t="s">
        <v>35</v>
      </c>
      <c r="E15" s="22"/>
      <c r="F15" s="22"/>
      <c r="G15" s="26">
        <v>352.09</v>
      </c>
      <c r="H15" s="24"/>
    </row>
    <row r="16" spans="3:8" ht="15" thickBot="1" x14ac:dyDescent="0.35">
      <c r="C16" s="27"/>
      <c r="D16" s="28"/>
      <c r="E16" s="28"/>
      <c r="F16" s="28"/>
      <c r="G16" s="29">
        <f>SUM(G6:G15)</f>
        <v>6863.5</v>
      </c>
      <c r="H16" s="30">
        <f>SUM(H6:H15)</f>
        <v>6863.5</v>
      </c>
    </row>
    <row r="17" s="45" customFormat="1" x14ac:dyDescent="0.3"/>
    <row r="18" s="45" customFormat="1" x14ac:dyDescent="0.3"/>
    <row r="19" s="45" customFormat="1" x14ac:dyDescent="0.3"/>
    <row r="20" s="45" customFormat="1" x14ac:dyDescent="0.3"/>
    <row r="21" s="45" customFormat="1" x14ac:dyDescent="0.3"/>
    <row r="22" s="45" customFormat="1" x14ac:dyDescent="0.3"/>
    <row r="23" s="45" customFormat="1" x14ac:dyDescent="0.3"/>
    <row r="24" s="45" customFormat="1" x14ac:dyDescent="0.3"/>
    <row r="25" s="45" customFormat="1" x14ac:dyDescent="0.3"/>
    <row r="26" s="45" customFormat="1" x14ac:dyDescent="0.3"/>
    <row r="27" s="45" customFormat="1" x14ac:dyDescent="0.3"/>
    <row r="28" s="45" customFormat="1" x14ac:dyDescent="0.3"/>
    <row r="29" s="45" customFormat="1" x14ac:dyDescent="0.3"/>
    <row r="30" s="45" customFormat="1" x14ac:dyDescent="0.3"/>
    <row r="31" s="45" customFormat="1" x14ac:dyDescent="0.3"/>
    <row r="32" s="45" customFormat="1" x14ac:dyDescent="0.3"/>
    <row r="33" s="45" customFormat="1" x14ac:dyDescent="0.3"/>
    <row r="34" s="45" customFormat="1" x14ac:dyDescent="0.3"/>
    <row r="35" s="45" customFormat="1" x14ac:dyDescent="0.3"/>
    <row r="36" s="45" customFormat="1" x14ac:dyDescent="0.3"/>
    <row r="37" s="45" customFormat="1" x14ac:dyDescent="0.3"/>
    <row r="38" s="45" customFormat="1" x14ac:dyDescent="0.3"/>
    <row r="39" s="45" customFormat="1" x14ac:dyDescent="0.3"/>
    <row r="40" s="45" customFormat="1" x14ac:dyDescent="0.3"/>
    <row r="41" s="45" customFormat="1" x14ac:dyDescent="0.3"/>
    <row r="42" s="45" customFormat="1" x14ac:dyDescent="0.3"/>
    <row r="43" s="45" customFormat="1" x14ac:dyDescent="0.3"/>
    <row r="44" s="45" customFormat="1" x14ac:dyDescent="0.3"/>
    <row r="45" s="45" customFormat="1" x14ac:dyDescent="0.3"/>
    <row r="46" s="45" customFormat="1" x14ac:dyDescent="0.3"/>
    <row r="47" s="45" customFormat="1" x14ac:dyDescent="0.3"/>
    <row r="48" s="45" customFormat="1" x14ac:dyDescent="0.3"/>
    <row r="49" s="45" customFormat="1" x14ac:dyDescent="0.3"/>
    <row r="50" s="45" customFormat="1" x14ac:dyDescent="0.3"/>
    <row r="51" s="45" customFormat="1" x14ac:dyDescent="0.3"/>
    <row r="52" s="45" customFormat="1" x14ac:dyDescent="0.3"/>
    <row r="53" s="45" customFormat="1" x14ac:dyDescent="0.3"/>
    <row r="54" s="45" customFormat="1" x14ac:dyDescent="0.3"/>
    <row r="55" s="45" customFormat="1" x14ac:dyDescent="0.3"/>
    <row r="56" s="45" customFormat="1" x14ac:dyDescent="0.3"/>
    <row r="57" s="45" customFormat="1" x14ac:dyDescent="0.3"/>
    <row r="58" s="45" customFormat="1" x14ac:dyDescent="0.3"/>
    <row r="59" s="45" customFormat="1" x14ac:dyDescent="0.3"/>
    <row r="60" s="45" customFormat="1" x14ac:dyDescent="0.3"/>
    <row r="61" s="45" customFormat="1" x14ac:dyDescent="0.3"/>
    <row r="62" s="45" customFormat="1" x14ac:dyDescent="0.3"/>
    <row r="63" s="45" customFormat="1" x14ac:dyDescent="0.3"/>
    <row r="64" s="45" customFormat="1" x14ac:dyDescent="0.3"/>
    <row r="65" s="45" customFormat="1" x14ac:dyDescent="0.3"/>
    <row r="66" s="45" customFormat="1" x14ac:dyDescent="0.3"/>
    <row r="67" s="45" customFormat="1" x14ac:dyDescent="0.3"/>
    <row r="68" s="45" customFormat="1" x14ac:dyDescent="0.3"/>
    <row r="69" s="45" customFormat="1" x14ac:dyDescent="0.3"/>
    <row r="70" s="45" customFormat="1" x14ac:dyDescent="0.3"/>
    <row r="71" s="45" customFormat="1" x14ac:dyDescent="0.3"/>
    <row r="72" s="45" customFormat="1" x14ac:dyDescent="0.3"/>
    <row r="73" s="45" customFormat="1" x14ac:dyDescent="0.3"/>
    <row r="74" s="45" customFormat="1" x14ac:dyDescent="0.3"/>
    <row r="75" s="45" customFormat="1" x14ac:dyDescent="0.3"/>
    <row r="76" s="45" customFormat="1" x14ac:dyDescent="0.3"/>
    <row r="77" s="45" customFormat="1" x14ac:dyDescent="0.3"/>
    <row r="78" s="45" customFormat="1" x14ac:dyDescent="0.3"/>
    <row r="79" s="45" customFormat="1" x14ac:dyDescent="0.3"/>
    <row r="80" s="45" customFormat="1" x14ac:dyDescent="0.3"/>
    <row r="81" s="45" customFormat="1" x14ac:dyDescent="0.3"/>
    <row r="82" s="45" customFormat="1" x14ac:dyDescent="0.3"/>
    <row r="83" s="45" customFormat="1" x14ac:dyDescent="0.3"/>
    <row r="84" s="45" customFormat="1" x14ac:dyDescent="0.3"/>
    <row r="85" s="45" customFormat="1" x14ac:dyDescent="0.3"/>
    <row r="86" s="45" customFormat="1" x14ac:dyDescent="0.3"/>
    <row r="87" s="45" customFormat="1" x14ac:dyDescent="0.3"/>
    <row r="88" s="45" customFormat="1" x14ac:dyDescent="0.3"/>
    <row r="89" s="45" customFormat="1" x14ac:dyDescent="0.3"/>
    <row r="90" s="45" customFormat="1" x14ac:dyDescent="0.3"/>
    <row r="91" s="45" customFormat="1" x14ac:dyDescent="0.3"/>
    <row r="92" s="45" customFormat="1" x14ac:dyDescent="0.3"/>
    <row r="93" s="45" customFormat="1" x14ac:dyDescent="0.3"/>
    <row r="94" s="45" customFormat="1" x14ac:dyDescent="0.3"/>
    <row r="95" s="45" customFormat="1" x14ac:dyDescent="0.3"/>
    <row r="96" s="45" customFormat="1" x14ac:dyDescent="0.3"/>
    <row r="97" s="45" customFormat="1" x14ac:dyDescent="0.3"/>
    <row r="98" s="45" customFormat="1" x14ac:dyDescent="0.3"/>
    <row r="99" s="45" customFormat="1" x14ac:dyDescent="0.3"/>
    <row r="100" s="45" customFormat="1" x14ac:dyDescent="0.3"/>
    <row r="101" s="45" customFormat="1" x14ac:dyDescent="0.3"/>
    <row r="102" s="45" customFormat="1" x14ac:dyDescent="0.3"/>
    <row r="103" s="45" customFormat="1" x14ac:dyDescent="0.3"/>
    <row r="104" s="45" customFormat="1" x14ac:dyDescent="0.3"/>
    <row r="105" s="45" customFormat="1" x14ac:dyDescent="0.3"/>
    <row r="106" s="45" customFormat="1" x14ac:dyDescent="0.3"/>
    <row r="107" s="45" customFormat="1" x14ac:dyDescent="0.3"/>
    <row r="108" s="45" customFormat="1" x14ac:dyDescent="0.3"/>
    <row r="109" s="45" customFormat="1" x14ac:dyDescent="0.3"/>
    <row r="110" s="45" customFormat="1" x14ac:dyDescent="0.3"/>
    <row r="111" s="45" customFormat="1" x14ac:dyDescent="0.3"/>
    <row r="112" s="45" customFormat="1" x14ac:dyDescent="0.3"/>
    <row r="113" s="45" customFormat="1" x14ac:dyDescent="0.3"/>
    <row r="114" s="45" customFormat="1" x14ac:dyDescent="0.3"/>
    <row r="115" s="45" customFormat="1" x14ac:dyDescent="0.3"/>
    <row r="116" s="45" customFormat="1" x14ac:dyDescent="0.3"/>
    <row r="117" s="45" customFormat="1" x14ac:dyDescent="0.3"/>
    <row r="118" s="45" customFormat="1" x14ac:dyDescent="0.3"/>
    <row r="119" s="45" customFormat="1" x14ac:dyDescent="0.3"/>
    <row r="120" s="45" customFormat="1" x14ac:dyDescent="0.3"/>
    <row r="121" s="45" customFormat="1" x14ac:dyDescent="0.3"/>
    <row r="122" s="45" customFormat="1" x14ac:dyDescent="0.3"/>
    <row r="123" s="45" customFormat="1" x14ac:dyDescent="0.3"/>
    <row r="124" s="45" customFormat="1" x14ac:dyDescent="0.3"/>
    <row r="125" s="45" customFormat="1" x14ac:dyDescent="0.3"/>
    <row r="126" s="45" customFormat="1" x14ac:dyDescent="0.3"/>
    <row r="127" s="45" customFormat="1" x14ac:dyDescent="0.3"/>
    <row r="128" s="45" customFormat="1" x14ac:dyDescent="0.3"/>
    <row r="129" s="45" customFormat="1" x14ac:dyDescent="0.3"/>
    <row r="130" s="45" customFormat="1" x14ac:dyDescent="0.3"/>
    <row r="131" s="45" customFormat="1" x14ac:dyDescent="0.3"/>
    <row r="132" s="45" customFormat="1" x14ac:dyDescent="0.3"/>
    <row r="133" s="45" customFormat="1" x14ac:dyDescent="0.3"/>
    <row r="134" s="45" customFormat="1" x14ac:dyDescent="0.3"/>
    <row r="135" s="45" customFormat="1" x14ac:dyDescent="0.3"/>
    <row r="136" s="45" customFormat="1" x14ac:dyDescent="0.3"/>
    <row r="137" s="45" customFormat="1" x14ac:dyDescent="0.3"/>
    <row r="138" s="45" customFormat="1" x14ac:dyDescent="0.3"/>
    <row r="139" s="45" customFormat="1" x14ac:dyDescent="0.3"/>
    <row r="140" s="45" customFormat="1" x14ac:dyDescent="0.3"/>
    <row r="141" s="45" customFormat="1" x14ac:dyDescent="0.3"/>
    <row r="142" s="45" customFormat="1" x14ac:dyDescent="0.3"/>
    <row r="143" s="45" customFormat="1" x14ac:dyDescent="0.3"/>
    <row r="144" s="45" customFormat="1" x14ac:dyDescent="0.3"/>
    <row r="145" s="45" customFormat="1" x14ac:dyDescent="0.3"/>
    <row r="146" s="45" customFormat="1" x14ac:dyDescent="0.3"/>
    <row r="147" s="45" customFormat="1" x14ac:dyDescent="0.3"/>
    <row r="148" s="45" customFormat="1" x14ac:dyDescent="0.3"/>
    <row r="149" s="45" customFormat="1" x14ac:dyDescent="0.3"/>
    <row r="150" s="45" customFormat="1" x14ac:dyDescent="0.3"/>
    <row r="151" s="45" customFormat="1" x14ac:dyDescent="0.3"/>
    <row r="152" s="45" customFormat="1" x14ac:dyDescent="0.3"/>
    <row r="153" s="45" customFormat="1" x14ac:dyDescent="0.3"/>
    <row r="154" s="45" customFormat="1" x14ac:dyDescent="0.3"/>
    <row r="155" s="45" customFormat="1" x14ac:dyDescent="0.3"/>
    <row r="156" s="45" customFormat="1" x14ac:dyDescent="0.3"/>
    <row r="157" s="45" customFormat="1" x14ac:dyDescent="0.3"/>
    <row r="158" s="45" customFormat="1" x14ac:dyDescent="0.3"/>
    <row r="159" s="45" customFormat="1" x14ac:dyDescent="0.3"/>
    <row r="160" s="45" customFormat="1" x14ac:dyDescent="0.3"/>
    <row r="161" s="45" customFormat="1" x14ac:dyDescent="0.3"/>
    <row r="162" s="45" customFormat="1" x14ac:dyDescent="0.3"/>
    <row r="163" s="45" customFormat="1" x14ac:dyDescent="0.3"/>
    <row r="164" s="45" customFormat="1" x14ac:dyDescent="0.3"/>
    <row r="165" s="45" customFormat="1" x14ac:dyDescent="0.3"/>
    <row r="166" s="45" customFormat="1" x14ac:dyDescent="0.3"/>
    <row r="167" s="45" customFormat="1" x14ac:dyDescent="0.3"/>
    <row r="168" s="45" customFormat="1" x14ac:dyDescent="0.3"/>
    <row r="169" s="45" customFormat="1" x14ac:dyDescent="0.3"/>
    <row r="170" s="45" customFormat="1" x14ac:dyDescent="0.3"/>
    <row r="171" s="45" customFormat="1" x14ac:dyDescent="0.3"/>
    <row r="172" s="45" customFormat="1" x14ac:dyDescent="0.3"/>
    <row r="173" s="45" customFormat="1" x14ac:dyDescent="0.3"/>
    <row r="174" s="45" customFormat="1" x14ac:dyDescent="0.3"/>
    <row r="175" s="45" customFormat="1" x14ac:dyDescent="0.3"/>
    <row r="176" s="45" customFormat="1" x14ac:dyDescent="0.3"/>
    <row r="177" s="45" customFormat="1" x14ac:dyDescent="0.3"/>
    <row r="178" s="45" customFormat="1" x14ac:dyDescent="0.3"/>
    <row r="179" s="45" customFormat="1" x14ac:dyDescent="0.3"/>
    <row r="180" s="45" customFormat="1" x14ac:dyDescent="0.3"/>
    <row r="181" s="45" customFormat="1" x14ac:dyDescent="0.3"/>
    <row r="182" s="45" customFormat="1" x14ac:dyDescent="0.3"/>
    <row r="183" s="45" customFormat="1" x14ac:dyDescent="0.3"/>
    <row r="184" s="45" customFormat="1" x14ac:dyDescent="0.3"/>
    <row r="185" s="45" customFormat="1" x14ac:dyDescent="0.3"/>
    <row r="186" s="45" customFormat="1" x14ac:dyDescent="0.3"/>
    <row r="187" s="45" customFormat="1" x14ac:dyDescent="0.3"/>
    <row r="188" s="45" customFormat="1" x14ac:dyDescent="0.3"/>
    <row r="189" s="45" customFormat="1" x14ac:dyDescent="0.3"/>
    <row r="190" s="45" customFormat="1" x14ac:dyDescent="0.3"/>
    <row r="191" s="45" customFormat="1" x14ac:dyDescent="0.3"/>
    <row r="192" s="45" customFormat="1" x14ac:dyDescent="0.3"/>
    <row r="193" s="45" customFormat="1" x14ac:dyDescent="0.3"/>
    <row r="194" s="45" customFormat="1" x14ac:dyDescent="0.3"/>
    <row r="195" s="45" customFormat="1" x14ac:dyDescent="0.3"/>
    <row r="196" s="45" customFormat="1" x14ac:dyDescent="0.3"/>
    <row r="197" s="45" customFormat="1" x14ac:dyDescent="0.3"/>
    <row r="198" s="45" customFormat="1" x14ac:dyDescent="0.3"/>
    <row r="199" s="45" customFormat="1" x14ac:dyDescent="0.3"/>
    <row r="200" s="45" customFormat="1" x14ac:dyDescent="0.3"/>
    <row r="201" s="45" customFormat="1" x14ac:dyDescent="0.3"/>
    <row r="202" s="45" customFormat="1" x14ac:dyDescent="0.3"/>
    <row r="203" s="45" customFormat="1" x14ac:dyDescent="0.3"/>
    <row r="204" s="45" customFormat="1" x14ac:dyDescent="0.3"/>
    <row r="205" s="45" customFormat="1" x14ac:dyDescent="0.3"/>
    <row r="206" s="45" customFormat="1" x14ac:dyDescent="0.3"/>
    <row r="207" s="45" customFormat="1" x14ac:dyDescent="0.3"/>
    <row r="208" s="45" customFormat="1" x14ac:dyDescent="0.3"/>
    <row r="209" s="45" customFormat="1" x14ac:dyDescent="0.3"/>
    <row r="210" s="45" customFormat="1" x14ac:dyDescent="0.3"/>
    <row r="211" s="45" customFormat="1" x14ac:dyDescent="0.3"/>
    <row r="212" s="45" customFormat="1" x14ac:dyDescent="0.3"/>
    <row r="213" s="45" customFormat="1" x14ac:dyDescent="0.3"/>
    <row r="214" s="45" customFormat="1" x14ac:dyDescent="0.3"/>
    <row r="215" s="45" customFormat="1" x14ac:dyDescent="0.3"/>
    <row r="216" s="45" customFormat="1" x14ac:dyDescent="0.3"/>
    <row r="217" s="45" customFormat="1" x14ac:dyDescent="0.3"/>
    <row r="218" s="45" customFormat="1" x14ac:dyDescent="0.3"/>
    <row r="219" s="45" customFormat="1" x14ac:dyDescent="0.3"/>
    <row r="220" s="45" customFormat="1" x14ac:dyDescent="0.3"/>
    <row r="221" s="45" customFormat="1" x14ac:dyDescent="0.3"/>
    <row r="222" s="45" customFormat="1" x14ac:dyDescent="0.3"/>
    <row r="223" s="45" customFormat="1" x14ac:dyDescent="0.3"/>
    <row r="224" s="45" customFormat="1" x14ac:dyDescent="0.3"/>
    <row r="225" s="45" customFormat="1" x14ac:dyDescent="0.3"/>
    <row r="226" s="45" customFormat="1" x14ac:dyDescent="0.3"/>
    <row r="227" s="45" customFormat="1" x14ac:dyDescent="0.3"/>
    <row r="228" s="45" customFormat="1" x14ac:dyDescent="0.3"/>
    <row r="229" s="45" customFormat="1" x14ac:dyDescent="0.3"/>
    <row r="230" s="45" customFormat="1" x14ac:dyDescent="0.3"/>
    <row r="231" s="45" customFormat="1" x14ac:dyDescent="0.3"/>
    <row r="232" s="45" customFormat="1" x14ac:dyDescent="0.3"/>
    <row r="233" s="45" customFormat="1" x14ac:dyDescent="0.3"/>
    <row r="234" s="45" customFormat="1" x14ac:dyDescent="0.3"/>
    <row r="235" s="45" customFormat="1" x14ac:dyDescent="0.3"/>
    <row r="236" s="45" customFormat="1" x14ac:dyDescent="0.3"/>
    <row r="237" s="45" customFormat="1" x14ac:dyDescent="0.3"/>
    <row r="238" s="45" customFormat="1" x14ac:dyDescent="0.3"/>
    <row r="239" s="45" customFormat="1" x14ac:dyDescent="0.3"/>
    <row r="240" s="45" customFormat="1" x14ac:dyDescent="0.3"/>
    <row r="241" s="45" customFormat="1" x14ac:dyDescent="0.3"/>
    <row r="242" s="45" customFormat="1" x14ac:dyDescent="0.3"/>
    <row r="243" s="45" customFormat="1" x14ac:dyDescent="0.3"/>
    <row r="244" s="45" customFormat="1" x14ac:dyDescent="0.3"/>
    <row r="245" s="45" customFormat="1" x14ac:dyDescent="0.3"/>
    <row r="246" s="45" customFormat="1" x14ac:dyDescent="0.3"/>
    <row r="247" s="45" customFormat="1" x14ac:dyDescent="0.3"/>
    <row r="248" s="45" customFormat="1" x14ac:dyDescent="0.3"/>
    <row r="249" s="45" customFormat="1" x14ac:dyDescent="0.3"/>
    <row r="250" s="45" customFormat="1" x14ac:dyDescent="0.3"/>
    <row r="251" s="45" customFormat="1" x14ac:dyDescent="0.3"/>
    <row r="252" s="45" customFormat="1" x14ac:dyDescent="0.3"/>
    <row r="253" s="45" customFormat="1" x14ac:dyDescent="0.3"/>
    <row r="254" s="45" customFormat="1" x14ac:dyDescent="0.3"/>
    <row r="255" s="45" customFormat="1" x14ac:dyDescent="0.3"/>
    <row r="256" s="45" customFormat="1" x14ac:dyDescent="0.3"/>
    <row r="257" s="45" customFormat="1" x14ac:dyDescent="0.3"/>
    <row r="258" s="45" customFormat="1" x14ac:dyDescent="0.3"/>
    <row r="259" s="45" customFormat="1" x14ac:dyDescent="0.3"/>
    <row r="260" s="45" customFormat="1" x14ac:dyDescent="0.3"/>
    <row r="261" s="45" customFormat="1" x14ac:dyDescent="0.3"/>
    <row r="262" s="45" customFormat="1" x14ac:dyDescent="0.3"/>
    <row r="263" s="45" customFormat="1" x14ac:dyDescent="0.3"/>
    <row r="264" s="45" customFormat="1" x14ac:dyDescent="0.3"/>
    <row r="265" s="45" customFormat="1" x14ac:dyDescent="0.3"/>
    <row r="266" s="45" customFormat="1" x14ac:dyDescent="0.3"/>
    <row r="267" s="45" customFormat="1" x14ac:dyDescent="0.3"/>
    <row r="268" s="45" customFormat="1" x14ac:dyDescent="0.3"/>
    <row r="269" s="45" customFormat="1" x14ac:dyDescent="0.3"/>
    <row r="270" s="45" customFormat="1" x14ac:dyDescent="0.3"/>
    <row r="271" s="45" customFormat="1" x14ac:dyDescent="0.3"/>
    <row r="272" s="45" customFormat="1" x14ac:dyDescent="0.3"/>
    <row r="273" s="45" customFormat="1" x14ac:dyDescent="0.3"/>
    <row r="274" s="45" customFormat="1" x14ac:dyDescent="0.3"/>
    <row r="275" s="45" customFormat="1" x14ac:dyDescent="0.3"/>
    <row r="276" s="45" customFormat="1" x14ac:dyDescent="0.3"/>
    <row r="277" s="45" customFormat="1" x14ac:dyDescent="0.3"/>
    <row r="278" s="45" customFormat="1" x14ac:dyDescent="0.3"/>
    <row r="279" s="45" customFormat="1" x14ac:dyDescent="0.3"/>
    <row r="280" s="45" customFormat="1" x14ac:dyDescent="0.3"/>
    <row r="281" s="45" customFormat="1" x14ac:dyDescent="0.3"/>
    <row r="282" s="45" customFormat="1" x14ac:dyDescent="0.3"/>
    <row r="283" s="45" customFormat="1" x14ac:dyDescent="0.3"/>
    <row r="284" s="45" customFormat="1" x14ac:dyDescent="0.3"/>
    <row r="285" s="45" customFormat="1" x14ac:dyDescent="0.3"/>
    <row r="286" s="45" customFormat="1" x14ac:dyDescent="0.3"/>
    <row r="287" s="45" customFormat="1" x14ac:dyDescent="0.3"/>
    <row r="288" s="45" customFormat="1" x14ac:dyDescent="0.3"/>
    <row r="289" s="45" customFormat="1" x14ac:dyDescent="0.3"/>
    <row r="290" s="45" customFormat="1" x14ac:dyDescent="0.3"/>
    <row r="291" s="45" customFormat="1" x14ac:dyDescent="0.3"/>
    <row r="292" s="45" customFormat="1" x14ac:dyDescent="0.3"/>
    <row r="293" s="45" customFormat="1" x14ac:dyDescent="0.3"/>
    <row r="294" s="45" customFormat="1" x14ac:dyDescent="0.3"/>
    <row r="295" s="45" customFormat="1" x14ac:dyDescent="0.3"/>
    <row r="296" s="45" customFormat="1" x14ac:dyDescent="0.3"/>
    <row r="297" s="45" customFormat="1" x14ac:dyDescent="0.3"/>
    <row r="298" s="45" customFormat="1" x14ac:dyDescent="0.3"/>
    <row r="299" s="45" customFormat="1" x14ac:dyDescent="0.3"/>
    <row r="300" s="45" customFormat="1" x14ac:dyDescent="0.3"/>
    <row r="301" s="45" customFormat="1" x14ac:dyDescent="0.3"/>
    <row r="302" s="45" customFormat="1" x14ac:dyDescent="0.3"/>
    <row r="303" s="45" customFormat="1" x14ac:dyDescent="0.3"/>
    <row r="304" s="45" customFormat="1" x14ac:dyDescent="0.3"/>
    <row r="305" s="45" customFormat="1" x14ac:dyDescent="0.3"/>
    <row r="306" s="45" customFormat="1" x14ac:dyDescent="0.3"/>
    <row r="307" s="45" customFormat="1" x14ac:dyDescent="0.3"/>
    <row r="308" s="45" customFormat="1" x14ac:dyDescent="0.3"/>
    <row r="309" s="45" customFormat="1" x14ac:dyDescent="0.3"/>
    <row r="310" s="45" customFormat="1" x14ac:dyDescent="0.3"/>
    <row r="311" s="45" customFormat="1" x14ac:dyDescent="0.3"/>
    <row r="312" s="45" customFormat="1" x14ac:dyDescent="0.3"/>
    <row r="313" s="45" customFormat="1" x14ac:dyDescent="0.3"/>
    <row r="314" s="45" customFormat="1" x14ac:dyDescent="0.3"/>
    <row r="315" s="45" customFormat="1" x14ac:dyDescent="0.3"/>
    <row r="316" s="45" customFormat="1" x14ac:dyDescent="0.3"/>
    <row r="317" s="45" customFormat="1" x14ac:dyDescent="0.3"/>
    <row r="318" s="45" customFormat="1" x14ac:dyDescent="0.3"/>
    <row r="319" s="45" customFormat="1" x14ac:dyDescent="0.3"/>
    <row r="320" s="45" customFormat="1" x14ac:dyDescent="0.3"/>
    <row r="321" s="45" customFormat="1" x14ac:dyDescent="0.3"/>
    <row r="322" s="45" customFormat="1" x14ac:dyDescent="0.3"/>
    <row r="323" s="45" customFormat="1" x14ac:dyDescent="0.3"/>
    <row r="324" s="45" customFormat="1" x14ac:dyDescent="0.3"/>
    <row r="325" s="45" customFormat="1" x14ac:dyDescent="0.3"/>
    <row r="326" s="45" customFormat="1" x14ac:dyDescent="0.3"/>
    <row r="327" s="45" customFormat="1" x14ac:dyDescent="0.3"/>
    <row r="328" s="45" customFormat="1" x14ac:dyDescent="0.3"/>
    <row r="329" s="45" customFormat="1" x14ac:dyDescent="0.3"/>
    <row r="330" s="45" customFormat="1" x14ac:dyDescent="0.3"/>
    <row r="331" s="45" customFormat="1" x14ac:dyDescent="0.3"/>
    <row r="332" s="45" customFormat="1" x14ac:dyDescent="0.3"/>
    <row r="333" s="45" customFormat="1" x14ac:dyDescent="0.3"/>
    <row r="334" s="45" customFormat="1" x14ac:dyDescent="0.3"/>
    <row r="335" s="45" customFormat="1" x14ac:dyDescent="0.3"/>
    <row r="336" s="45" customFormat="1" x14ac:dyDescent="0.3"/>
    <row r="337" s="45" customFormat="1" x14ac:dyDescent="0.3"/>
    <row r="338" s="45" customFormat="1" x14ac:dyDescent="0.3"/>
    <row r="339" s="45" customFormat="1" x14ac:dyDescent="0.3"/>
    <row r="340" s="45" customFormat="1" x14ac:dyDescent="0.3"/>
    <row r="341" s="45" customFormat="1" x14ac:dyDescent="0.3"/>
    <row r="342" s="45" customFormat="1" x14ac:dyDescent="0.3"/>
    <row r="343" s="45" customFormat="1" x14ac:dyDescent="0.3"/>
    <row r="344" s="45" customFormat="1" x14ac:dyDescent="0.3"/>
    <row r="345" s="45" customFormat="1" x14ac:dyDescent="0.3"/>
    <row r="346" s="45" customFormat="1" x14ac:dyDescent="0.3"/>
    <row r="347" s="45" customFormat="1" x14ac:dyDescent="0.3"/>
    <row r="348" s="45" customFormat="1" x14ac:dyDescent="0.3"/>
    <row r="349" s="45" customFormat="1" x14ac:dyDescent="0.3"/>
    <row r="350" s="45" customFormat="1" x14ac:dyDescent="0.3"/>
    <row r="351" s="45" customFormat="1" x14ac:dyDescent="0.3"/>
    <row r="352" s="45" customFormat="1" x14ac:dyDescent="0.3"/>
    <row r="353" s="45" customFormat="1" x14ac:dyDescent="0.3"/>
    <row r="354" s="45" customFormat="1" x14ac:dyDescent="0.3"/>
    <row r="355" s="45" customFormat="1" x14ac:dyDescent="0.3"/>
    <row r="356" s="45" customFormat="1" x14ac:dyDescent="0.3"/>
    <row r="357" s="45" customFormat="1" x14ac:dyDescent="0.3"/>
    <row r="358" s="45" customFormat="1" x14ac:dyDescent="0.3"/>
    <row r="359" s="45" customFormat="1" x14ac:dyDescent="0.3"/>
    <row r="360" s="45" customFormat="1" x14ac:dyDescent="0.3"/>
    <row r="361" s="45" customFormat="1" x14ac:dyDescent="0.3"/>
    <row r="362" s="45" customFormat="1" x14ac:dyDescent="0.3"/>
    <row r="363" s="45" customFormat="1" x14ac:dyDescent="0.3"/>
    <row r="364" s="45" customFormat="1" x14ac:dyDescent="0.3"/>
    <row r="365" s="45" customFormat="1" x14ac:dyDescent="0.3"/>
    <row r="366" s="45" customFormat="1" x14ac:dyDescent="0.3"/>
    <row r="367" s="45" customFormat="1" x14ac:dyDescent="0.3"/>
    <row r="368" s="45" customFormat="1" x14ac:dyDescent="0.3"/>
    <row r="369" s="45" customFormat="1" x14ac:dyDescent="0.3"/>
    <row r="370" s="45" customFormat="1" x14ac:dyDescent="0.3"/>
    <row r="371" s="45" customFormat="1" x14ac:dyDescent="0.3"/>
    <row r="372" s="45" customFormat="1" x14ac:dyDescent="0.3"/>
    <row r="373" s="45" customFormat="1" x14ac:dyDescent="0.3"/>
    <row r="374" s="45" customFormat="1" x14ac:dyDescent="0.3"/>
    <row r="375" s="45" customFormat="1" x14ac:dyDescent="0.3"/>
    <row r="376" s="45" customFormat="1" x14ac:dyDescent="0.3"/>
    <row r="377" s="45" customFormat="1" x14ac:dyDescent="0.3"/>
    <row r="378" s="45" customFormat="1" x14ac:dyDescent="0.3"/>
    <row r="379" s="45" customFormat="1" x14ac:dyDescent="0.3"/>
    <row r="380" s="45" customFormat="1" x14ac:dyDescent="0.3"/>
    <row r="381" s="45" customFormat="1" x14ac:dyDescent="0.3"/>
    <row r="382" s="45" customFormat="1" x14ac:dyDescent="0.3"/>
    <row r="383" s="45" customFormat="1" x14ac:dyDescent="0.3"/>
    <row r="384" s="45" customFormat="1" x14ac:dyDescent="0.3"/>
    <row r="385" s="45" customFormat="1" x14ac:dyDescent="0.3"/>
    <row r="386" s="45" customFormat="1" x14ac:dyDescent="0.3"/>
    <row r="387" s="45" customFormat="1" x14ac:dyDescent="0.3"/>
    <row r="388" s="45" customFormat="1" x14ac:dyDescent="0.3"/>
    <row r="389" s="45" customFormat="1" x14ac:dyDescent="0.3"/>
    <row r="390" s="45" customFormat="1" x14ac:dyDescent="0.3"/>
    <row r="391" s="45" customFormat="1" x14ac:dyDescent="0.3"/>
    <row r="392" s="45" customFormat="1" x14ac:dyDescent="0.3"/>
    <row r="393" s="45" customFormat="1" x14ac:dyDescent="0.3"/>
    <row r="394" s="45" customFormat="1" x14ac:dyDescent="0.3"/>
    <row r="395" s="45" customFormat="1" x14ac:dyDescent="0.3"/>
    <row r="396" s="45" customFormat="1" x14ac:dyDescent="0.3"/>
    <row r="397" s="45" customFormat="1" x14ac:dyDescent="0.3"/>
    <row r="398" s="45" customFormat="1" x14ac:dyDescent="0.3"/>
    <row r="399" s="45" customFormat="1" x14ac:dyDescent="0.3"/>
    <row r="400" s="45" customFormat="1" x14ac:dyDescent="0.3"/>
    <row r="401" s="45" customFormat="1" x14ac:dyDescent="0.3"/>
    <row r="402" s="45" customFormat="1" x14ac:dyDescent="0.3"/>
    <row r="403" s="45" customFormat="1" x14ac:dyDescent="0.3"/>
    <row r="404" s="45" customFormat="1" x14ac:dyDescent="0.3"/>
    <row r="405" s="45" customFormat="1" x14ac:dyDescent="0.3"/>
    <row r="406" s="45" customFormat="1" x14ac:dyDescent="0.3"/>
    <row r="407" s="45" customFormat="1" x14ac:dyDescent="0.3"/>
    <row r="408" s="45" customFormat="1" x14ac:dyDescent="0.3"/>
    <row r="409" s="45" customFormat="1" x14ac:dyDescent="0.3"/>
    <row r="410" s="45" customFormat="1" x14ac:dyDescent="0.3"/>
    <row r="411" s="45" customFormat="1" x14ac:dyDescent="0.3"/>
    <row r="412" s="45" customFormat="1" x14ac:dyDescent="0.3"/>
    <row r="413" s="45" customFormat="1" x14ac:dyDescent="0.3"/>
    <row r="414" s="45" customFormat="1" x14ac:dyDescent="0.3"/>
    <row r="415" s="45" customFormat="1" x14ac:dyDescent="0.3"/>
    <row r="416" s="45" customFormat="1" x14ac:dyDescent="0.3"/>
    <row r="417" s="45" customFormat="1" x14ac:dyDescent="0.3"/>
    <row r="418" s="45" customFormat="1" x14ac:dyDescent="0.3"/>
    <row r="419" s="45" customFormat="1" x14ac:dyDescent="0.3"/>
    <row r="420" s="45" customFormat="1" x14ac:dyDescent="0.3"/>
    <row r="421" s="45" customFormat="1" x14ac:dyDescent="0.3"/>
    <row r="422" s="45" customFormat="1" x14ac:dyDescent="0.3"/>
    <row r="423" s="45" customFormat="1" x14ac:dyDescent="0.3"/>
    <row r="424" s="45" customFormat="1" x14ac:dyDescent="0.3"/>
    <row r="425" s="45" customFormat="1" x14ac:dyDescent="0.3"/>
    <row r="426" s="45" customFormat="1" x14ac:dyDescent="0.3"/>
    <row r="427" s="45" customFormat="1" x14ac:dyDescent="0.3"/>
    <row r="428" s="45" customFormat="1" x14ac:dyDescent="0.3"/>
    <row r="429" s="45" customFormat="1" x14ac:dyDescent="0.3"/>
  </sheetData>
  <mergeCells count="2">
    <mergeCell ref="C3:H3"/>
    <mergeCell ref="C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5BC607-D31B-4FD8-9452-D47C51F26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5D95D-308E-497E-A0EC-6D7BDC702B00}">
  <ds:schemaRefs>
    <ds:schemaRef ds:uri="http://purl.org/dc/elements/1.1/"/>
    <ds:schemaRef ds:uri="ce645488-6fd6-46e5-8e0c-bbe6f151e32e"/>
    <ds:schemaRef ds:uri="http://schemas.microsoft.com/office/2006/documentManagement/types"/>
    <ds:schemaRef ds:uri="cff330f7-cf22-4164-ab59-4b915ccf0943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69C90A4-7524-415E-A7D2-B526A6B87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Journal</vt:lpstr>
      <vt:lpstr>Ledger</vt:lpstr>
      <vt:lpstr>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2021-05-28T08:50:04Z</dcterms:created>
  <dcterms:modified xsi:type="dcterms:W3CDTF">2022-03-29T04:04:33Z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