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B5613B3A-ACDC-4636-89F7-2E44E0C3102D}" xr6:coauthVersionLast="47" xr6:coauthVersionMax="47" xr10:uidLastSave="{00000000-0000-0000-0000-000000000000}"/>
  <bookViews>
    <workbookView xWindow="-75" yWindow="-16320" windowWidth="29040" windowHeight="15840" xr2:uid="{00000000-000D-0000-FFFF-FFFF00000000}"/>
  </bookViews>
  <sheets>
    <sheet name="Jan Pricing Structure" sheetId="1" r:id="rId1"/>
    <sheet name="Feb Pricing Structure" sheetId="3" r:id="rId2"/>
    <sheet name="March Pricing Structure" sheetId="4" r:id="rId3"/>
  </sheets>
  <definedNames>
    <definedName name="Candles___Beeswax">'Jan Pricing Structure'!$B$11:$G$11</definedName>
    <definedName name="Candles___Dripless">'Jan Pricing Structure'!$B$13:$G$13</definedName>
    <definedName name="Candles___Flameless">'Jan Pricing Structure'!$B$12:$G$12</definedName>
    <definedName name="Candles___Floating">'Jan Pricing Structure'!$B$10:$G$10</definedName>
    <definedName name="Candles___Pillar">'Jan Pricing Structure'!$B$9:$G$9</definedName>
    <definedName name="Candles___Soy">'Jan Pricing Structure'!$B$14:$G$14</definedName>
    <definedName name="Candles___Taper">'Jan Pricing Structure'!$B$7:$G$7</definedName>
    <definedName name="Candles___Tea_light">'Jan Pricing Structure'!$B$8:$G$8</definedName>
    <definedName name="Cost">'Jan Pricing Structure'!$C$7:$C$14</definedName>
    <definedName name="Margin">'Jan Pricing Structure'!$E$7:$E$14</definedName>
    <definedName name="Quantity">'Jan Pricing Structure'!$F$7:$F$14</definedName>
    <definedName name="Retail">'Jan Pricing Structure'!$D$7:$D$14</definedName>
    <definedName name="Value">'Jan Pricing Structure'!$G$7:$G$14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7" i="3"/>
  <c r="G15" i="3"/>
  <c r="G15" i="1"/>
  <c r="F15" i="1"/>
  <c r="G15" i="4"/>
  <c r="F15" i="4"/>
  <c r="F15" i="3"/>
  <c r="G14" i="4"/>
  <c r="G13" i="4"/>
  <c r="G12" i="4"/>
  <c r="G11" i="4"/>
  <c r="G10" i="4"/>
  <c r="G8" i="4"/>
  <c r="G7" i="4"/>
  <c r="E14" i="4"/>
  <c r="E13" i="4"/>
  <c r="E12" i="4"/>
  <c r="E11" i="4"/>
  <c r="E10" i="4"/>
  <c r="G9" i="4"/>
  <c r="E9" i="4"/>
  <c r="E8" i="4"/>
  <c r="E7" i="4"/>
  <c r="E14" i="3"/>
  <c r="E13" i="3"/>
  <c r="E12" i="3"/>
  <c r="E11" i="3"/>
  <c r="E10" i="3"/>
  <c r="E9" i="3"/>
  <c r="E8" i="3"/>
  <c r="E7" i="3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</calcChain>
</file>

<file path=xl/sharedStrings.xml><?xml version="1.0" encoding="utf-8"?>
<sst xmlns="http://schemas.openxmlformats.org/spreadsheetml/2006/main" count="75" uniqueCount="25">
  <si>
    <t>Product</t>
  </si>
  <si>
    <t>Cost
price</t>
  </si>
  <si>
    <t>% margin</t>
  </si>
  <si>
    <t>Quantity
in stock</t>
  </si>
  <si>
    <t>Value of
stock</t>
  </si>
  <si>
    <t>Retail
price</t>
  </si>
  <si>
    <t>Pricing for January sale</t>
  </si>
  <si>
    <t>Candles - Pillar</t>
  </si>
  <si>
    <t>Candles - Taper</t>
  </si>
  <si>
    <t>Candles - Floating</t>
  </si>
  <si>
    <t>Candles - Beeswax</t>
  </si>
  <si>
    <t>Candles - Tea light</t>
  </si>
  <si>
    <t>Candles - Dripless</t>
  </si>
  <si>
    <t>4 Pack</t>
  </si>
  <si>
    <t>Box 100</t>
  </si>
  <si>
    <t>Each</t>
  </si>
  <si>
    <t>Box 2</t>
  </si>
  <si>
    <t>Box 6</t>
  </si>
  <si>
    <t>Box 20</t>
  </si>
  <si>
    <t>Candles - Soy</t>
  </si>
  <si>
    <t>Candles - Flameless</t>
  </si>
  <si>
    <t>PAX</t>
  </si>
  <si>
    <t>Candles 2U</t>
  </si>
  <si>
    <t>Pricing for February Sale</t>
  </si>
  <si>
    <t>Pricing for March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</si>
</sst>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i/>
      <sz val="9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thick">
        <color theme="8" tint="-0.249977111117893"/>
      </bottom>
      <diagonal/>
    </border>
    <border>
      <left/>
      <right/>
      <top style="thin">
        <color theme="8" tint="-0.249977111117893"/>
      </top>
      <bottom style="double">
        <color theme="8" tint="-0.24997711111789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8" fontId="5" fillId="0" borderId="0" xfId="1" applyNumberFormat="1" applyFont="1" applyFill="1" applyBorder="1" applyAlignment="1"/>
    <xf numFmtId="10" fontId="5" fillId="0" borderId="0" xfId="2" applyNumberFormat="1" applyFont="1" applyFill="1" applyBorder="1" applyAlignment="1"/>
    <xf numFmtId="40" fontId="5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0" fontId="10" fillId="0" borderId="3" xfId="4" applyFont="1" applyBorder="1" applyAlignment="1">
      <alignment horizontal="center"/>
    </xf>
    <xf numFmtId="0" fontId="10" fillId="0" borderId="3" xfId="4" applyFont="1" applyBorder="1" applyAlignment="1">
      <alignment horizontal="center" wrapText="1"/>
    </xf>
    <xf numFmtId="0" fontId="6" fillId="0" borderId="5" xfId="0" applyFont="1" applyBorder="1"/>
    <xf numFmtId="8" fontId="6" fillId="0" borderId="5" xfId="1" applyNumberFormat="1" applyFont="1" applyFill="1" applyBorder="1" applyAlignment="1"/>
    <xf numFmtId="0" fontId="7" fillId="0" borderId="4" xfId="3" applyNumberFormat="1" applyFont="1" applyBorder="1" applyAlignment="1">
      <alignment horizontal="center"/>
    </xf>
    <xf numFmtId="0" fontId="7" fillId="0" borderId="3" xfId="3" applyNumberFormat="1" applyFon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14" fontId="12" fillId="0" borderId="0" xfId="0" applyNumberFormat="1" applyFont="1" applyFill="1" applyAlignment="1">
      <alignment horizontal="right" vertical="center"/>
    </xf>
    <xf numFmtId="14" fontId="12" fillId="0" borderId="0" xfId="0" applyNumberFormat="1" applyFont="1" applyFill="1"/>
    <xf numFmtId="49" fontId="12" fillId="0" borderId="0" xfId="0" applyNumberFormat="1" applyFont="1" applyFill="1"/>
    <xf numFmtId="8" fontId="0" fillId="0" borderId="0" xfId="0" applyNumberFormat="1" applyFill="1"/>
    <xf numFmtId="14" fontId="1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14" fontId="0" fillId="0" borderId="0" xfId="0" applyNumberFormat="1" applyFill="1"/>
    <xf numFmtId="14" fontId="0" fillId="0" borderId="0" xfId="0" applyNumberFormat="1" applyFill="1" applyAlignment="1">
      <alignment horizontal="right" vertical="center"/>
    </xf>
    <xf numFmtId="49" fontId="0" fillId="0" borderId="0" xfId="0" applyNumberFormat="1" applyFill="1"/>
  </cellXfs>
  <cellStyles count="5">
    <cellStyle name="Currency" xfId="1" builtinId="4"/>
    <cellStyle name="Heading 1" xfId="3" builtinId="16"/>
    <cellStyle name="Heading 3" xfId="4" builtinId="1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A2" workbookViewId="0">
      <selection activeCell="I5" sqref="I5"/>
    </sheetView>
  </sheetViews>
  <sheetFormatPr defaultColWidth="9.109375" defaultRowHeight="13.8" x14ac:dyDescent="0.3"/>
  <cols>
    <col min="1" max="1" width="20.77734375" style="1" customWidth="1"/>
    <col min="2" max="7" width="10.77734375" style="1" customWidth="1"/>
    <col min="8" max="16384" width="9.109375" style="1"/>
  </cols>
  <sheetData>
    <row r="1" spans="1:7" ht="20.399999999999999" thickBot="1" x14ac:dyDescent="0.45">
      <c r="A1" s="15" t="s">
        <v>22</v>
      </c>
      <c r="B1" s="15"/>
      <c r="C1" s="15"/>
      <c r="D1" s="15"/>
      <c r="E1" s="15"/>
      <c r="F1" s="15"/>
      <c r="G1" s="15"/>
    </row>
    <row r="2" spans="1:7" ht="21" thickTop="1" thickBot="1" x14ac:dyDescent="0.45">
      <c r="A2" s="14" t="s">
        <v>6</v>
      </c>
      <c r="B2" s="14"/>
      <c r="C2" s="14"/>
      <c r="D2" s="14"/>
      <c r="E2" s="14"/>
      <c r="F2" s="14"/>
      <c r="G2" s="14"/>
    </row>
    <row r="3" spans="1:7" ht="14.4" thickTop="1" x14ac:dyDescent="0.3">
      <c r="A3" s="6"/>
      <c r="B3" s="6"/>
      <c r="C3" s="6"/>
      <c r="D3" s="6"/>
      <c r="E3" s="6"/>
      <c r="F3" s="6"/>
      <c r="G3" s="6"/>
    </row>
    <row r="4" spans="1:7" x14ac:dyDescent="0.3">
      <c r="A4" s="7"/>
      <c r="B4" s="7"/>
      <c r="C4" s="7"/>
      <c r="D4" s="7"/>
      <c r="E4" s="7"/>
      <c r="F4" s="7"/>
      <c r="G4" s="7"/>
    </row>
    <row r="5" spans="1:7" ht="29.4" thickBot="1" x14ac:dyDescent="0.35">
      <c r="A5" s="10" t="s">
        <v>0</v>
      </c>
      <c r="B5" s="10" t="s">
        <v>21</v>
      </c>
      <c r="C5" s="11" t="s">
        <v>1</v>
      </c>
      <c r="D5" s="11" t="s">
        <v>5</v>
      </c>
      <c r="E5" s="11" t="s">
        <v>2</v>
      </c>
      <c r="F5" s="11" t="s">
        <v>3</v>
      </c>
      <c r="G5" s="11" t="s">
        <v>4</v>
      </c>
    </row>
    <row r="6" spans="1:7" ht="15" thickTop="1" x14ac:dyDescent="0.3">
      <c r="A6" s="8"/>
      <c r="B6" s="8"/>
      <c r="C6" s="9"/>
      <c r="D6" s="9"/>
      <c r="E6" s="9"/>
      <c r="F6" s="9"/>
      <c r="G6" s="9"/>
    </row>
    <row r="7" spans="1:7" ht="14.4" x14ac:dyDescent="0.3">
      <c r="A7" s="2" t="s">
        <v>8</v>
      </c>
      <c r="B7" s="2" t="s">
        <v>13</v>
      </c>
      <c r="C7" s="3">
        <v>8.5</v>
      </c>
      <c r="D7" s="3">
        <v>18.95</v>
      </c>
      <c r="E7" s="4">
        <f>(D7-C7)/D7</f>
        <v>0.55145118733509235</v>
      </c>
      <c r="F7" s="2">
        <v>35</v>
      </c>
      <c r="G7" s="3">
        <f>F7*C7</f>
        <v>297.5</v>
      </c>
    </row>
    <row r="8" spans="1:7" ht="14.4" x14ac:dyDescent="0.3">
      <c r="A8" s="2" t="s">
        <v>11</v>
      </c>
      <c r="B8" s="2" t="s">
        <v>14</v>
      </c>
      <c r="C8" s="3">
        <v>40</v>
      </c>
      <c r="D8" s="5">
        <v>95</v>
      </c>
      <c r="E8" s="4">
        <f t="shared" ref="E8:E14" si="0">(D8-C8)/D8</f>
        <v>0.57894736842105265</v>
      </c>
      <c r="F8" s="2">
        <v>40</v>
      </c>
      <c r="G8" s="3">
        <f t="shared" ref="G8:G14" si="1">F8*C8</f>
        <v>1600</v>
      </c>
    </row>
    <row r="9" spans="1:7" ht="14.4" x14ac:dyDescent="0.3">
      <c r="A9" s="2" t="s">
        <v>7</v>
      </c>
      <c r="B9" s="2" t="s">
        <v>15</v>
      </c>
      <c r="C9" s="3">
        <v>35</v>
      </c>
      <c r="D9" s="5">
        <v>75.5</v>
      </c>
      <c r="E9" s="4">
        <f t="shared" si="0"/>
        <v>0.53642384105960261</v>
      </c>
      <c r="F9" s="2">
        <v>23</v>
      </c>
      <c r="G9" s="3">
        <f t="shared" si="1"/>
        <v>805</v>
      </c>
    </row>
    <row r="10" spans="1:7" ht="14.4" x14ac:dyDescent="0.3">
      <c r="A10" s="2" t="s">
        <v>9</v>
      </c>
      <c r="B10" s="2" t="s">
        <v>16</v>
      </c>
      <c r="C10" s="3">
        <v>20</v>
      </c>
      <c r="D10" s="5">
        <v>42.95</v>
      </c>
      <c r="E10" s="4">
        <f t="shared" si="0"/>
        <v>0.53434225844004657</v>
      </c>
      <c r="F10" s="2">
        <v>43</v>
      </c>
      <c r="G10" s="3">
        <f t="shared" si="1"/>
        <v>860</v>
      </c>
    </row>
    <row r="11" spans="1:7" ht="14.4" x14ac:dyDescent="0.3">
      <c r="A11" s="2" t="s">
        <v>10</v>
      </c>
      <c r="B11" s="2" t="s">
        <v>17</v>
      </c>
      <c r="C11" s="3">
        <v>130</v>
      </c>
      <c r="D11" s="5">
        <v>269.89999999999998</v>
      </c>
      <c r="E11" s="4">
        <f t="shared" si="0"/>
        <v>0.51834012597258239</v>
      </c>
      <c r="F11" s="2">
        <v>14</v>
      </c>
      <c r="G11" s="3">
        <f t="shared" si="1"/>
        <v>1820</v>
      </c>
    </row>
    <row r="12" spans="1:7" ht="14.4" x14ac:dyDescent="0.3">
      <c r="A12" s="2" t="s">
        <v>20</v>
      </c>
      <c r="B12" s="2" t="s">
        <v>15</v>
      </c>
      <c r="C12" s="3">
        <v>14</v>
      </c>
      <c r="D12" s="5">
        <v>30</v>
      </c>
      <c r="E12" s="4">
        <f t="shared" si="0"/>
        <v>0.53333333333333333</v>
      </c>
      <c r="F12" s="2">
        <v>65</v>
      </c>
      <c r="G12" s="3">
        <f t="shared" si="1"/>
        <v>910</v>
      </c>
    </row>
    <row r="13" spans="1:7" ht="14.4" x14ac:dyDescent="0.3">
      <c r="A13" s="2" t="s">
        <v>12</v>
      </c>
      <c r="B13" s="2" t="s">
        <v>18</v>
      </c>
      <c r="C13" s="3">
        <v>160</v>
      </c>
      <c r="D13" s="5">
        <v>320</v>
      </c>
      <c r="E13" s="4">
        <f t="shared" si="0"/>
        <v>0.5</v>
      </c>
      <c r="F13" s="2">
        <v>76</v>
      </c>
      <c r="G13" s="3">
        <f t="shared" si="1"/>
        <v>12160</v>
      </c>
    </row>
    <row r="14" spans="1:7" ht="14.4" x14ac:dyDescent="0.3">
      <c r="A14" s="2" t="s">
        <v>19</v>
      </c>
      <c r="B14" s="2" t="s">
        <v>17</v>
      </c>
      <c r="C14" s="3">
        <v>65.5</v>
      </c>
      <c r="D14" s="5">
        <v>159.9</v>
      </c>
      <c r="E14" s="4">
        <f t="shared" si="0"/>
        <v>0.59036898061288312</v>
      </c>
      <c r="F14" s="2">
        <v>35</v>
      </c>
      <c r="G14" s="3">
        <f t="shared" si="1"/>
        <v>2292.5</v>
      </c>
    </row>
    <row r="15" spans="1:7" ht="15" thickBot="1" x14ac:dyDescent="0.35">
      <c r="A15" s="2"/>
      <c r="B15" s="2"/>
      <c r="C15" s="2"/>
      <c r="D15" s="2"/>
      <c r="E15" s="2"/>
      <c r="F15" s="12">
        <f>SUM(Quantity)</f>
        <v>331</v>
      </c>
      <c r="G15" s="13">
        <f>SUM(Value)</f>
        <v>20745</v>
      </c>
    </row>
    <row r="16" spans="1:7" ht="14.4" thickTop="1" x14ac:dyDescent="0.3"/>
  </sheetData>
  <mergeCells count="2">
    <mergeCell ref="A2:G2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25AA-4D32-4991-B067-3286C91760E5}">
  <dimension ref="A1:V16"/>
  <sheetViews>
    <sheetView workbookViewId="0">
      <selection activeCell="G15" sqref="G15"/>
    </sheetView>
  </sheetViews>
  <sheetFormatPr defaultRowHeight="13.2" x14ac:dyDescent="0.25"/>
  <cols>
    <col min="1" max="1" width="20.77734375" customWidth="1"/>
    <col min="2" max="7" width="10.77734375" customWidth="1"/>
    <col min="13" max="13" width="10.109375" bestFit="1" customWidth="1"/>
    <col min="14" max="16" width="10.109375" customWidth="1"/>
    <col min="17" max="17" width="23.33203125" customWidth="1"/>
    <col min="18" max="18" width="10.109375" bestFit="1" customWidth="1"/>
    <col min="19" max="19" width="9.109375" bestFit="1" customWidth="1"/>
  </cols>
  <sheetData>
    <row r="1" spans="1:22" ht="20.399999999999999" thickBot="1" x14ac:dyDescent="0.45">
      <c r="A1" s="15" t="s">
        <v>22</v>
      </c>
      <c r="B1" s="15"/>
      <c r="C1" s="15"/>
      <c r="D1" s="15"/>
      <c r="E1" s="15"/>
      <c r="F1" s="15"/>
      <c r="G1" s="15"/>
    </row>
    <row r="2" spans="1:22" ht="21" thickTop="1" thickBot="1" x14ac:dyDescent="0.45">
      <c r="A2" s="14" t="s">
        <v>23</v>
      </c>
      <c r="B2" s="14"/>
      <c r="C2" s="14"/>
      <c r="D2" s="14"/>
      <c r="E2" s="14"/>
      <c r="F2" s="14"/>
      <c r="G2" s="14"/>
    </row>
    <row r="3" spans="1:22" ht="14.4" thickTop="1" x14ac:dyDescent="0.3">
      <c r="A3" s="6"/>
      <c r="B3" s="6"/>
      <c r="C3" s="6"/>
      <c r="D3" s="6"/>
      <c r="E3" s="6"/>
      <c r="F3" s="6"/>
      <c r="G3" s="6"/>
    </row>
    <row r="4" spans="1:22" x14ac:dyDescent="0.25">
      <c r="A4" s="7"/>
      <c r="B4" s="7"/>
      <c r="C4" s="7"/>
      <c r="D4" s="7"/>
      <c r="E4" s="7"/>
      <c r="F4" s="7"/>
      <c r="G4" s="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9.4" thickBot="1" x14ac:dyDescent="0.35">
      <c r="A5" s="10" t="s">
        <v>0</v>
      </c>
      <c r="B5" s="10" t="s">
        <v>21</v>
      </c>
      <c r="C5" s="11" t="s">
        <v>1</v>
      </c>
      <c r="D5" s="11" t="s">
        <v>5</v>
      </c>
      <c r="E5" s="11" t="s">
        <v>2</v>
      </c>
      <c r="F5" s="11" t="s">
        <v>3</v>
      </c>
      <c r="G5" s="11" t="s">
        <v>4</v>
      </c>
      <c r="L5" s="16"/>
      <c r="M5" s="17"/>
      <c r="N5" s="17"/>
      <c r="O5" s="17"/>
      <c r="P5" s="17"/>
      <c r="Q5" s="17"/>
      <c r="R5" s="17"/>
      <c r="S5" s="16"/>
      <c r="T5" s="16"/>
      <c r="U5" s="16"/>
      <c r="V5" s="16"/>
    </row>
    <row r="6" spans="1:22" ht="15" thickTop="1" x14ac:dyDescent="0.3">
      <c r="A6" s="8"/>
      <c r="B6" s="8"/>
      <c r="C6" s="9"/>
      <c r="D6" s="9"/>
      <c r="E6" s="9"/>
      <c r="F6" s="9"/>
      <c r="G6" s="9"/>
      <c r="L6" s="16"/>
      <c r="M6" s="18"/>
      <c r="N6" s="19"/>
      <c r="O6" s="19"/>
      <c r="P6" s="20"/>
      <c r="Q6" s="19"/>
      <c r="R6" s="21"/>
      <c r="S6" s="16"/>
      <c r="T6" s="16"/>
      <c r="U6" s="16"/>
      <c r="V6" s="16"/>
    </row>
    <row r="7" spans="1:22" ht="14.4" x14ac:dyDescent="0.3">
      <c r="A7" s="2" t="s">
        <v>8</v>
      </c>
      <c r="B7" s="2" t="s">
        <v>13</v>
      </c>
      <c r="C7" s="3">
        <v>8.5</v>
      </c>
      <c r="D7" s="3">
        <v>18.95</v>
      </c>
      <c r="E7" s="4">
        <f>(D7-C7)/D7</f>
        <v>0.55145118733509235</v>
      </c>
      <c r="F7" s="2">
        <v>100</v>
      </c>
      <c r="G7" s="3">
        <f>F7*C7</f>
        <v>850</v>
      </c>
      <c r="L7" s="16"/>
      <c r="M7" s="18"/>
      <c r="N7" s="22"/>
      <c r="O7" s="22"/>
      <c r="P7" s="23"/>
      <c r="Q7" s="22"/>
      <c r="R7" s="21"/>
      <c r="S7" s="24"/>
      <c r="T7" s="16"/>
      <c r="U7" s="16"/>
      <c r="V7" s="16"/>
    </row>
    <row r="8" spans="1:22" ht="14.4" x14ac:dyDescent="0.3">
      <c r="A8" s="2" t="s">
        <v>11</v>
      </c>
      <c r="B8" s="2" t="s">
        <v>14</v>
      </c>
      <c r="C8" s="3">
        <v>40</v>
      </c>
      <c r="D8" s="5">
        <v>95</v>
      </c>
      <c r="E8" s="4">
        <f t="shared" ref="E8:E14" si="0">(D8-C8)/D8</f>
        <v>0.57894736842105265</v>
      </c>
      <c r="F8" s="2">
        <v>80</v>
      </c>
      <c r="G8" s="3">
        <f t="shared" ref="G8:G14" si="1">F8*C8</f>
        <v>3200</v>
      </c>
      <c r="L8" s="16"/>
      <c r="M8" s="18"/>
      <c r="N8" s="22"/>
      <c r="O8" s="22"/>
      <c r="P8" s="23"/>
      <c r="Q8" s="22"/>
      <c r="R8" s="21"/>
      <c r="S8" s="16"/>
      <c r="T8" s="16"/>
      <c r="U8" s="16"/>
      <c r="V8" s="16"/>
    </row>
    <row r="9" spans="1:22" ht="14.4" x14ac:dyDescent="0.3">
      <c r="A9" s="2" t="s">
        <v>7</v>
      </c>
      <c r="B9" s="2" t="s">
        <v>15</v>
      </c>
      <c r="C9" s="3">
        <v>35</v>
      </c>
      <c r="D9" s="5">
        <v>75.5</v>
      </c>
      <c r="E9" s="4">
        <f t="shared" si="0"/>
        <v>0.53642384105960261</v>
      </c>
      <c r="F9" s="2">
        <v>20</v>
      </c>
      <c r="G9" s="3">
        <f t="shared" si="1"/>
        <v>700</v>
      </c>
      <c r="L9" s="16"/>
      <c r="M9" s="25"/>
      <c r="N9" s="24"/>
      <c r="O9" s="22"/>
      <c r="P9" s="26"/>
      <c r="Q9" s="22"/>
      <c r="R9" s="21"/>
      <c r="S9" s="16"/>
      <c r="T9" s="16"/>
      <c r="U9" s="16"/>
      <c r="V9" s="16"/>
    </row>
    <row r="10" spans="1:22" ht="14.4" x14ac:dyDescent="0.3">
      <c r="A10" s="2" t="s">
        <v>9</v>
      </c>
      <c r="B10" s="2" t="s">
        <v>16</v>
      </c>
      <c r="C10" s="3">
        <v>20</v>
      </c>
      <c r="D10" s="5">
        <v>42.95</v>
      </c>
      <c r="E10" s="4">
        <f t="shared" si="0"/>
        <v>0.53434225844004657</v>
      </c>
      <c r="F10" s="2">
        <v>55</v>
      </c>
      <c r="G10" s="3">
        <f t="shared" si="1"/>
        <v>1100</v>
      </c>
      <c r="L10" s="16"/>
      <c r="M10" s="25"/>
      <c r="N10" s="24"/>
      <c r="O10" s="24"/>
      <c r="P10" s="20"/>
      <c r="Q10" s="19"/>
      <c r="R10" s="21"/>
      <c r="S10" s="16"/>
      <c r="T10" s="16"/>
      <c r="U10" s="16"/>
      <c r="V10" s="16"/>
    </row>
    <row r="11" spans="1:22" ht="14.4" x14ac:dyDescent="0.3">
      <c r="A11" s="2" t="s">
        <v>10</v>
      </c>
      <c r="B11" s="2" t="s">
        <v>17</v>
      </c>
      <c r="C11" s="3">
        <v>130</v>
      </c>
      <c r="D11" s="5">
        <v>269.89999999999998</v>
      </c>
      <c r="E11" s="4">
        <f t="shared" si="0"/>
        <v>0.51834012597258239</v>
      </c>
      <c r="F11" s="2">
        <v>35</v>
      </c>
      <c r="G11" s="3">
        <f t="shared" si="1"/>
        <v>4550</v>
      </c>
      <c r="L11" s="16"/>
      <c r="M11" s="25"/>
      <c r="N11" s="24"/>
      <c r="O11" s="19"/>
      <c r="P11" s="20"/>
      <c r="Q11" s="19"/>
      <c r="R11" s="21"/>
      <c r="S11" s="16"/>
      <c r="T11" s="16"/>
      <c r="U11" s="16"/>
      <c r="V11" s="16"/>
    </row>
    <row r="12" spans="1:22" ht="14.4" x14ac:dyDescent="0.3">
      <c r="A12" s="2" t="s">
        <v>20</v>
      </c>
      <c r="B12" s="2" t="s">
        <v>15</v>
      </c>
      <c r="C12" s="3">
        <v>14</v>
      </c>
      <c r="D12" s="5">
        <v>30</v>
      </c>
      <c r="E12" s="4">
        <f t="shared" si="0"/>
        <v>0.53333333333333333</v>
      </c>
      <c r="F12" s="2">
        <v>75</v>
      </c>
      <c r="G12" s="3">
        <f t="shared" si="1"/>
        <v>1050</v>
      </c>
      <c r="L12" s="16"/>
      <c r="M12" s="16"/>
      <c r="N12" s="16"/>
      <c r="O12" s="24"/>
      <c r="P12" s="16"/>
      <c r="Q12" s="22"/>
      <c r="R12" s="16"/>
      <c r="S12" s="16"/>
      <c r="T12" s="16"/>
      <c r="U12" s="16"/>
      <c r="V12" s="16"/>
    </row>
    <row r="13" spans="1:22" ht="14.4" x14ac:dyDescent="0.3">
      <c r="A13" s="2" t="s">
        <v>12</v>
      </c>
      <c r="B13" s="2" t="s">
        <v>18</v>
      </c>
      <c r="C13" s="3">
        <v>160</v>
      </c>
      <c r="D13" s="5">
        <v>320</v>
      </c>
      <c r="E13" s="4">
        <f t="shared" si="0"/>
        <v>0.5</v>
      </c>
      <c r="F13" s="2">
        <v>50</v>
      </c>
      <c r="G13" s="3">
        <f t="shared" si="1"/>
        <v>8000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14.4" x14ac:dyDescent="0.3">
      <c r="A14" s="2" t="s">
        <v>19</v>
      </c>
      <c r="B14" s="2" t="s">
        <v>17</v>
      </c>
      <c r="C14" s="3">
        <v>65.5</v>
      </c>
      <c r="D14" s="5">
        <v>159.9</v>
      </c>
      <c r="E14" s="4">
        <f t="shared" si="0"/>
        <v>0.59036898061288312</v>
      </c>
      <c r="F14" s="2">
        <v>35</v>
      </c>
      <c r="G14" s="3">
        <f t="shared" si="1"/>
        <v>2292.5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5" thickBot="1" x14ac:dyDescent="0.35">
      <c r="A15" s="2"/>
      <c r="B15" s="2"/>
      <c r="C15" s="2"/>
      <c r="D15" s="2"/>
      <c r="E15" s="2"/>
      <c r="F15" s="12">
        <f>SUM(F7:F14)</f>
        <v>450</v>
      </c>
      <c r="G15" s="13">
        <f>SUM(G7:G14)</f>
        <v>21742.5</v>
      </c>
    </row>
    <row r="16" spans="1:22" ht="13.8" thickTop="1" x14ac:dyDescent="0.25"/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10C0-042C-4E14-AEAB-02DB33BFBF65}">
  <dimension ref="A1:G16"/>
  <sheetViews>
    <sheetView workbookViewId="0">
      <selection activeCell="M14" sqref="M14"/>
    </sheetView>
  </sheetViews>
  <sheetFormatPr defaultColWidth="9.109375" defaultRowHeight="13.8" x14ac:dyDescent="0.3"/>
  <cols>
    <col min="1" max="1" width="20.77734375" style="1" customWidth="1"/>
    <col min="2" max="7" width="10.77734375" style="1" customWidth="1"/>
    <col min="8" max="16384" width="9.109375" style="1"/>
  </cols>
  <sheetData>
    <row r="1" spans="1:7" ht="20.399999999999999" thickBot="1" x14ac:dyDescent="0.45">
      <c r="A1" s="15" t="s">
        <v>22</v>
      </c>
      <c r="B1" s="15"/>
      <c r="C1" s="15"/>
      <c r="D1" s="15"/>
      <c r="E1" s="15"/>
      <c r="F1" s="15"/>
      <c r="G1" s="15"/>
    </row>
    <row r="2" spans="1:7" ht="21" thickTop="1" thickBot="1" x14ac:dyDescent="0.45">
      <c r="A2" s="14" t="s">
        <v>24</v>
      </c>
      <c r="B2" s="14"/>
      <c r="C2" s="14"/>
      <c r="D2" s="14"/>
      <c r="E2" s="14"/>
      <c r="F2" s="14"/>
      <c r="G2" s="14"/>
    </row>
    <row r="3" spans="1:7" ht="14.4" thickTop="1" x14ac:dyDescent="0.3">
      <c r="A3" s="6"/>
      <c r="B3" s="6"/>
      <c r="C3" s="6"/>
      <c r="D3" s="6"/>
      <c r="E3" s="6"/>
      <c r="F3" s="6"/>
      <c r="G3" s="6"/>
    </row>
    <row r="4" spans="1:7" x14ac:dyDescent="0.3">
      <c r="A4" s="7"/>
      <c r="B4" s="7"/>
      <c r="C4" s="7"/>
      <c r="D4" s="7"/>
      <c r="E4" s="7"/>
      <c r="F4" s="7"/>
      <c r="G4" s="7"/>
    </row>
    <row r="5" spans="1:7" ht="29.4" thickBot="1" x14ac:dyDescent="0.35">
      <c r="A5" s="10" t="s">
        <v>0</v>
      </c>
      <c r="B5" s="10" t="s">
        <v>21</v>
      </c>
      <c r="C5" s="11" t="s">
        <v>1</v>
      </c>
      <c r="D5" s="11" t="s">
        <v>5</v>
      </c>
      <c r="E5" s="11" t="s">
        <v>2</v>
      </c>
      <c r="F5" s="11" t="s">
        <v>3</v>
      </c>
      <c r="G5" s="11" t="s">
        <v>4</v>
      </c>
    </row>
    <row r="6" spans="1:7" ht="15" thickTop="1" x14ac:dyDescent="0.3">
      <c r="A6" s="8"/>
      <c r="B6" s="8"/>
      <c r="C6" s="9"/>
      <c r="D6" s="9"/>
      <c r="E6" s="9"/>
      <c r="F6" s="9"/>
      <c r="G6" s="9"/>
    </row>
    <row r="7" spans="1:7" ht="14.4" x14ac:dyDescent="0.3">
      <c r="A7" s="2" t="s">
        <v>8</v>
      </c>
      <c r="B7" s="2" t="s">
        <v>13</v>
      </c>
      <c r="C7" s="3">
        <v>8.5</v>
      </c>
      <c r="D7" s="3">
        <v>18.95</v>
      </c>
      <c r="E7" s="4">
        <f>(D7-C7)/D7</f>
        <v>0.55145118733509235</v>
      </c>
      <c r="F7" s="2">
        <v>285</v>
      </c>
      <c r="G7" s="3">
        <f>F7*C7</f>
        <v>2422.5</v>
      </c>
    </row>
    <row r="8" spans="1:7" ht="14.4" x14ac:dyDescent="0.3">
      <c r="A8" s="2" t="s">
        <v>11</v>
      </c>
      <c r="B8" s="2" t="s">
        <v>14</v>
      </c>
      <c r="C8" s="3">
        <v>40</v>
      </c>
      <c r="D8" s="5">
        <v>95</v>
      </c>
      <c r="E8" s="4">
        <f t="shared" ref="E8:E14" si="0">(D8-C8)/D8</f>
        <v>0.57894736842105265</v>
      </c>
      <c r="F8" s="2">
        <v>29</v>
      </c>
      <c r="G8" s="3">
        <f>F8*C8</f>
        <v>1160</v>
      </c>
    </row>
    <row r="9" spans="1:7" ht="14.4" x14ac:dyDescent="0.3">
      <c r="A9" s="2" t="s">
        <v>7</v>
      </c>
      <c r="B9" s="2" t="s">
        <v>15</v>
      </c>
      <c r="C9" s="3">
        <v>35</v>
      </c>
      <c r="D9" s="5">
        <v>75.5</v>
      </c>
      <c r="E9" s="4">
        <f t="shared" si="0"/>
        <v>0.53642384105960261</v>
      </c>
      <c r="F9" s="2">
        <v>100</v>
      </c>
      <c r="G9" s="3">
        <f t="shared" ref="G8:G14" si="1">F9*C9</f>
        <v>3500</v>
      </c>
    </row>
    <row r="10" spans="1:7" ht="14.4" x14ac:dyDescent="0.3">
      <c r="A10" s="2" t="s">
        <v>9</v>
      </c>
      <c r="B10" s="2" t="s">
        <v>16</v>
      </c>
      <c r="C10" s="3">
        <v>20</v>
      </c>
      <c r="D10" s="5">
        <v>42.95</v>
      </c>
      <c r="E10" s="4">
        <f t="shared" si="0"/>
        <v>0.53434225844004657</v>
      </c>
      <c r="F10" s="2">
        <v>66</v>
      </c>
      <c r="G10" s="3">
        <f>F10*C10</f>
        <v>1320</v>
      </c>
    </row>
    <row r="11" spans="1:7" ht="14.4" x14ac:dyDescent="0.3">
      <c r="A11" s="2" t="s">
        <v>10</v>
      </c>
      <c r="B11" s="2" t="s">
        <v>17</v>
      </c>
      <c r="C11" s="3">
        <v>130</v>
      </c>
      <c r="D11" s="5">
        <v>269.89999999999998</v>
      </c>
      <c r="E11" s="4">
        <f t="shared" si="0"/>
        <v>0.51834012597258239</v>
      </c>
      <c r="F11" s="2">
        <v>31</v>
      </c>
      <c r="G11" s="3">
        <f>F11*C11</f>
        <v>4030</v>
      </c>
    </row>
    <row r="12" spans="1:7" ht="14.4" x14ac:dyDescent="0.3">
      <c r="A12" s="2" t="s">
        <v>20</v>
      </c>
      <c r="B12" s="2" t="s">
        <v>15</v>
      </c>
      <c r="C12" s="3">
        <v>14</v>
      </c>
      <c r="D12" s="5">
        <v>30</v>
      </c>
      <c r="E12" s="4">
        <f t="shared" si="0"/>
        <v>0.53333333333333333</v>
      </c>
      <c r="F12" s="2">
        <v>46</v>
      </c>
      <c r="G12" s="3">
        <f>F12*C12</f>
        <v>644</v>
      </c>
    </row>
    <row r="13" spans="1:7" ht="14.4" x14ac:dyDescent="0.3">
      <c r="A13" s="2" t="s">
        <v>12</v>
      </c>
      <c r="B13" s="2" t="s">
        <v>18</v>
      </c>
      <c r="C13" s="3">
        <v>160</v>
      </c>
      <c r="D13" s="5">
        <v>320</v>
      </c>
      <c r="E13" s="4">
        <f t="shared" si="0"/>
        <v>0.5</v>
      </c>
      <c r="F13" s="2">
        <v>87</v>
      </c>
      <c r="G13" s="3">
        <f>F13*C13</f>
        <v>13920</v>
      </c>
    </row>
    <row r="14" spans="1:7" ht="14.4" x14ac:dyDescent="0.3">
      <c r="A14" s="2" t="s">
        <v>19</v>
      </c>
      <c r="B14" s="2" t="s">
        <v>17</v>
      </c>
      <c r="C14" s="3">
        <v>65.5</v>
      </c>
      <c r="D14" s="5">
        <v>159.9</v>
      </c>
      <c r="E14" s="4">
        <f t="shared" si="0"/>
        <v>0.59036898061288312</v>
      </c>
      <c r="F14" s="2">
        <v>44</v>
      </c>
      <c r="G14" s="3">
        <f>F14*C14</f>
        <v>2882</v>
      </c>
    </row>
    <row r="15" spans="1:7" ht="15" thickBot="1" x14ac:dyDescent="0.35">
      <c r="A15" s="2"/>
      <c r="B15" s="2"/>
      <c r="C15" s="2"/>
      <c r="D15" s="2"/>
      <c r="E15" s="2"/>
      <c r="F15" s="12">
        <f>SUM(F7:F14)</f>
        <v>688</v>
      </c>
      <c r="G15" s="13">
        <f>SUM(G7:G14)</f>
        <v>29878.5</v>
      </c>
    </row>
    <row r="16" spans="1:7" ht="14.4" thickTop="1" x14ac:dyDescent="0.3"/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Jan Pricing Structure</vt:lpstr>
      <vt:lpstr>Feb Pricing Structure</vt:lpstr>
      <vt:lpstr>March Pricing Structure</vt:lpstr>
      <vt:lpstr>Candles___Beeswax</vt:lpstr>
      <vt:lpstr>Candles___Dripless</vt:lpstr>
      <vt:lpstr>Candles___Flameless</vt:lpstr>
      <vt:lpstr>Candles___Floating</vt:lpstr>
      <vt:lpstr>Candles___Pillar</vt:lpstr>
      <vt:lpstr>Candles___Soy</vt:lpstr>
      <vt:lpstr>Candles___Taper</vt:lpstr>
      <vt:lpstr>Candles___Tea_light</vt:lpstr>
      <vt:lpstr>Cost</vt:lpstr>
      <vt:lpstr>Margin</vt:lpstr>
      <vt:lpstr>Quantity</vt:lpstr>
      <vt:lpstr>Retail</vt:lpstr>
      <vt:lpstr>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2004-09-29T23:18:16Z</cp:lastPrinted>
  <dcterms:created xsi:type="dcterms:W3CDTF">1996-09-18T00:18:37Z</dcterms:created>
  <dcterms:modified xsi:type="dcterms:W3CDTF">2023-12-01T04:59:50Z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2023-12-01T00:42:23Z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b1366f2b-1cdf-4adb-b980-af9c903fa5ad</vt:lpwstr>
  </property>
  <property fmtid="{D5CDD505-2E9C-101B-9397-08002B2CF9AE}" pid="8" name="MSIP_Label_c96ed6d7-747c-41fd-b042-ff14484edc24_ContentBits">
    <vt:lpwstr>0</vt:lpwstr>
  </property>
</Properties>
</file>