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5230" yWindow="-4305" windowWidth="24480" windowHeight="14520"/>
  </bookViews>
  <sheets>
    <sheet name="Instructions" sheetId="3" r:id="rId1"/>
    <sheet name="Study Plan Template" sheetId="2" r:id="rId2"/>
  </sheet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2"/>
  <c r="F31"/>
  <c r="F30"/>
  <c r="F29"/>
  <c r="F26"/>
  <c r="F27"/>
  <c r="F28"/>
  <c r="F25"/>
  <c r="F23"/>
  <c r="F24"/>
  <c r="F22"/>
  <c r="F21"/>
  <c r="D13"/>
  <c r="D14" s="1"/>
  <c r="F20"/>
  <c r="D17"/>
  <c r="D32" l="1"/>
  <c r="D30" l="1"/>
  <c r="D22"/>
  <c r="D23"/>
  <c r="D24"/>
  <c r="D29"/>
  <c r="D36"/>
  <c r="D31"/>
</calcChain>
</file>

<file path=xl/sharedStrings.xml><?xml version="1.0" encoding="utf-8"?>
<sst xmlns="http://schemas.openxmlformats.org/spreadsheetml/2006/main" count="86" uniqueCount="81">
  <si>
    <t>Creating and following a study plan is crucial for academic success. Here are some tips and instructions for you to help create your study plan and complete your studies successfully:</t>
  </si>
  <si>
    <t>Set Clear Goals:</t>
  </si>
  <si>
    <t>Define your short-term and long-term academic goals.</t>
  </si>
  <si>
    <t>Break down larger goals into smaller, manageable tasks.</t>
  </si>
  <si>
    <t>Understand Your Course</t>
  </si>
  <si>
    <t>Familiarise yourself with the Modules.</t>
  </si>
  <si>
    <t>Identify the number of assessments and the types of assessments such as Case Studies, Projects and Role plays which you have to complete.</t>
  </si>
  <si>
    <t xml:space="preserve">Add Start date </t>
  </si>
  <si>
    <t>Please use the 'Student Notes' section to add your notes and comments regarding the module (such as planned holidays, issues you may be facing, any feedback regarding the completion of the module, etc.).</t>
  </si>
  <si>
    <t>Set Realistic Expectations:</t>
  </si>
  <si>
    <t>Be realistic about what you can accomplish in a given timeframe.</t>
  </si>
  <si>
    <t>Don't overcommit to avoid failure.</t>
  </si>
  <si>
    <t xml:space="preserve"> Set achievable goals.</t>
  </si>
  <si>
    <t>Create a Realistic Schedule:</t>
  </si>
  <si>
    <t>Develop a weekly or monthly schedule that suits your routine so that you can meet the deadlines.</t>
  </si>
  <si>
    <t>Allocate specific time slots for studying, breaks, and other commitments.</t>
  </si>
  <si>
    <t>Use a Planner or Calendar:</t>
  </si>
  <si>
    <t>Utilise a planner or digital calendar in your mobile to set reminder about the deadlines, important dates, and study sessions.</t>
  </si>
  <si>
    <t>Break Down Study Sessions:</t>
  </si>
  <si>
    <t>Divide your study sessions into smaller, focused intervals (e.g., 25-30 minutes).</t>
  </si>
  <si>
    <t>Regularly Review and Adjust:</t>
  </si>
  <si>
    <t>Periodically review your study plan to assess progress.</t>
  </si>
  <si>
    <t>Adjust the plan as needed based on your performance and changes in your schedule.</t>
  </si>
  <si>
    <t>Seek Support:</t>
  </si>
  <si>
    <t>If you're struggling with certain topics, don't hesitate to seek help from your Trainer and Assessors</t>
  </si>
  <si>
    <t>Celebrate Achievements:</t>
  </si>
  <si>
    <t>Acknowledge and celebrate small victories to stay motivated.</t>
  </si>
  <si>
    <t>Reward yourself when you achieve major milestones in your study plan.</t>
  </si>
  <si>
    <t>Stay Flexible:</t>
  </si>
  <si>
    <t>Life can be unpredictable, so be flexible and adapt your plan as needed.</t>
  </si>
  <si>
    <t>Don't be too hard on yourself if adjustments are necessary.</t>
  </si>
  <si>
    <t>By following these instructions, you can create a study plan that is realistic, effective, and conducive to your academic success.</t>
  </si>
  <si>
    <t>Course Details</t>
  </si>
  <si>
    <t>Total Estimated Hours</t>
  </si>
  <si>
    <t>Total Course duration in Weeks</t>
  </si>
  <si>
    <t>Total Modules</t>
  </si>
  <si>
    <t xml:space="preserve">Ave Hours Per Week </t>
  </si>
  <si>
    <t>Ave Weeks Per Module</t>
  </si>
  <si>
    <t>Module number</t>
  </si>
  <si>
    <t xml:space="preserve">Module name </t>
  </si>
  <si>
    <t>Assessments within the module</t>
  </si>
  <si>
    <t>Weeks required</t>
  </si>
  <si>
    <t xml:space="preserve"> Student Notes</t>
  </si>
  <si>
    <t>Course duration in weeks</t>
  </si>
  <si>
    <t>Consider the completion dates as your deadline so that you can prioritise your work and manage your time effectively. 
If you complete a unit before its scheduled completion date, you can utilize the remaining time for the next unit.</t>
  </si>
  <si>
    <t>Target Completion date</t>
  </si>
  <si>
    <t>Actual Start date</t>
  </si>
  <si>
    <t>Enrolment start date</t>
  </si>
  <si>
    <t>Course Finish Date</t>
  </si>
  <si>
    <t xml:space="preserve">Please add your enrolment start date and you will find out your course finish date </t>
  </si>
  <si>
    <t>Please add actual start date in Column E</t>
  </si>
  <si>
    <r>
      <t xml:space="preserve">To get started, </t>
    </r>
    <r>
      <rPr>
        <b/>
        <sz val="12"/>
        <color rgb="FF0D0D0D"/>
        <rFont val="Segoe UI"/>
        <family val="2"/>
      </rPr>
      <t xml:space="preserve">click on the 'Study Plan Template' tab, </t>
    </r>
    <r>
      <rPr>
        <sz val="12"/>
        <color rgb="FF0D0D0D"/>
        <rFont val="Segoe UI"/>
        <family val="2"/>
      </rPr>
      <t xml:space="preserve">Begin by inputting your </t>
    </r>
    <r>
      <rPr>
        <b/>
        <sz val="12"/>
        <color rgb="FF0D0D0D"/>
        <rFont val="Segoe UI"/>
        <family val="2"/>
      </rPr>
      <t xml:space="preserve">enrollment start date </t>
    </r>
    <r>
      <rPr>
        <sz val="12"/>
        <color rgb="FF0D0D0D"/>
        <rFont val="Segoe UI"/>
        <family val="2"/>
      </rPr>
      <t xml:space="preserve">to determine your anticipated course completion date. Subsequently, record the </t>
    </r>
    <r>
      <rPr>
        <b/>
        <sz val="12"/>
        <color rgb="FF0D0D0D"/>
        <rFont val="Segoe UI"/>
        <family val="2"/>
      </rPr>
      <t xml:space="preserve">actual start date </t>
    </r>
    <r>
      <rPr>
        <sz val="12"/>
        <color rgb="FF0D0D0D"/>
        <rFont val="Segoe UI"/>
        <family val="2"/>
      </rPr>
      <t>of Module 1, and the system will automatically calculate your target completion date.</t>
    </r>
  </si>
  <si>
    <t>You must successfully complete all assessments relating to a unit in order to achieve a competent outcome</t>
  </si>
  <si>
    <t>You will have the opportunity to re-submit individual assessments where you do not successfully achieve the assessment benchmark on the first attempt.
You have up to three attempts at each individual assessment (initial attempt and two re-attempts).</t>
  </si>
  <si>
    <t>You will receive assessment feedback via the Learning Platform within 10 business days. Please keep this in mind when creating your study plan.</t>
  </si>
  <si>
    <t>Important Points to Note :</t>
  </si>
  <si>
    <t>Instructions</t>
  </si>
  <si>
    <t>Swinburne Open Education - Study Plan
BSB50420 Diploma of Leadership and Management</t>
  </si>
  <si>
    <t>Apply communication strategies in the workplace</t>
  </si>
  <si>
    <t>Assessment 1 - Short Answer Questions
Assessment 2 - Project</t>
  </si>
  <si>
    <t>Manage personal health and wellbeing</t>
  </si>
  <si>
    <t>Assessment 1 - Short Answer Questions
Assessment 2 - Project
Assessment 3 - Project</t>
  </si>
  <si>
    <t>Manage meetings</t>
  </si>
  <si>
    <t>Communicate with influence</t>
  </si>
  <si>
    <t>Assessment 1 - Short Answer Questions
Assessment 2 - Project
Assessment 3 - Project
Assessment 4 - Project
Assessment 5 - Project</t>
  </si>
  <si>
    <t>Lead difficult conversations</t>
  </si>
  <si>
    <t>Develop and use emotional intelligence</t>
  </si>
  <si>
    <t>Develop critical thinking in others</t>
  </si>
  <si>
    <t>Manage personal and professional development</t>
  </si>
  <si>
    <t>Manage team effectiveness</t>
  </si>
  <si>
    <t>Assessment 1 - Short Answer Questions
Assessment 2 - Case Study/Role Play
Assessment 3 - Project</t>
  </si>
  <si>
    <t>Lead and manage effective workplace relationships</t>
  </si>
  <si>
    <t>Assessment 1 - Short Answer Questions
Assessment 2 - Case Study
Assessment 3 - Case Study
Assessment 4 - Case Study</t>
  </si>
  <si>
    <t>Manage business operational plans</t>
  </si>
  <si>
    <t>Assessment 1 - Short Answer Questions
Assessment 2 - Case Study/Role Play
Assessment 3 - Project/Role Play</t>
  </si>
  <si>
    <t>Manage business risk</t>
  </si>
  <si>
    <t>Assessment 1 - Case Study
Assessment 2 - Case Study</t>
  </si>
  <si>
    <t xml:space="preserve">Introduction </t>
  </si>
  <si>
    <t>No Assessments</t>
  </si>
  <si>
    <t>After this please add your Enrolment start date In study plan template (in D16) and you will find out your course finish date (D17).  If you get an extension then please dont forget to change your course finish date.</t>
  </si>
  <si>
    <r>
      <rPr>
        <sz val="12"/>
        <color rgb="FF0D0D0D"/>
        <rFont val="Segoe UI"/>
        <family val="2"/>
      </rPr>
      <t xml:space="preserve">In study plan template you have to add </t>
    </r>
    <r>
      <rPr>
        <b/>
        <sz val="12"/>
        <color rgb="FF0D0D0D"/>
        <rFont val="Segoe UI"/>
        <family val="2"/>
      </rPr>
      <t>start date in column E</t>
    </r>
    <r>
      <rPr>
        <sz val="12"/>
        <color rgb="FF0D0D0D"/>
        <rFont val="Segoe UI"/>
        <family val="2"/>
      </rPr>
      <t xml:space="preserve"> for each module so completion date in column F will be calculated automatically.</t>
    </r>
  </si>
</sst>
</file>

<file path=xl/styles.xml><?xml version="1.0" encoding="utf-8"?>
<styleSheet xmlns="http://schemas.openxmlformats.org/spreadsheetml/2006/main">
  <numFmts count="1">
    <numFmt numFmtId="164" formatCode="0.0000"/>
  </numFmts>
  <fonts count="12">
    <font>
      <sz val="11"/>
      <color theme="1"/>
      <name val="Calibri"/>
      <family val="2"/>
      <scheme val="minor"/>
    </font>
    <font>
      <b/>
      <sz val="11"/>
      <color theme="1"/>
      <name val="Calibri"/>
      <family val="2"/>
      <scheme val="minor"/>
    </font>
    <font>
      <b/>
      <sz val="26"/>
      <color theme="1"/>
      <name val="Calibri"/>
      <family val="2"/>
      <scheme val="minor"/>
    </font>
    <font>
      <b/>
      <sz val="10"/>
      <color theme="0"/>
      <name val="Calibri"/>
      <family val="2"/>
      <scheme val="minor"/>
    </font>
    <font>
      <sz val="10"/>
      <color theme="1"/>
      <name val="Calibri"/>
      <family val="2"/>
      <scheme val="minor"/>
    </font>
    <font>
      <sz val="9"/>
      <color rgb="FF000000"/>
      <name val="Arial"/>
      <family val="2"/>
    </font>
    <font>
      <b/>
      <sz val="11"/>
      <name val="Calibri"/>
      <family val="2"/>
      <scheme val="minor"/>
    </font>
    <font>
      <sz val="12"/>
      <color rgb="FF0D0D0D"/>
      <name val="Segoe UI"/>
      <family val="2"/>
    </font>
    <font>
      <b/>
      <sz val="12"/>
      <color rgb="FF0D0D0D"/>
      <name val="Segoe UI"/>
      <family val="2"/>
    </font>
    <font>
      <sz val="11"/>
      <color rgb="FFFF0000"/>
      <name val="Calibri"/>
      <family val="2"/>
      <scheme val="minor"/>
    </font>
    <font>
      <b/>
      <sz val="16"/>
      <color theme="1"/>
      <name val="Calibri"/>
      <family val="2"/>
      <scheme val="minor"/>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s>
  <borders count="26">
    <border>
      <left/>
      <right/>
      <top/>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73">
    <xf numFmtId="0" fontId="0" fillId="0" borderId="0" xfId="0"/>
    <xf numFmtId="0" fontId="0" fillId="0" borderId="0" xfId="0" applyAlignment="1">
      <alignment horizontal="center"/>
    </xf>
    <xf numFmtId="0" fontId="4" fillId="4" borderId="2" xfId="0" applyFont="1" applyFill="1" applyBorder="1" applyAlignment="1">
      <alignment horizontal="center"/>
    </xf>
    <xf numFmtId="0" fontId="4" fillId="4" borderId="4" xfId="0" applyFont="1" applyFill="1" applyBorder="1" applyAlignment="1">
      <alignment horizontal="center"/>
    </xf>
    <xf numFmtId="164" fontId="4" fillId="4" borderId="4" xfId="0" applyNumberFormat="1" applyFont="1" applyFill="1" applyBorder="1" applyAlignment="1">
      <alignment horizontal="center"/>
    </xf>
    <xf numFmtId="2" fontId="4" fillId="4" borderId="7" xfId="0" applyNumberFormat="1" applyFont="1" applyFill="1" applyBorder="1" applyAlignment="1">
      <alignment horizontal="center"/>
    </xf>
    <xf numFmtId="0" fontId="0" fillId="0" borderId="3" xfId="0" applyBorder="1"/>
    <xf numFmtId="0" fontId="0" fillId="0" borderId="3" xfId="0" applyBorder="1" applyAlignment="1">
      <alignment horizontal="center"/>
    </xf>
    <xf numFmtId="0" fontId="5" fillId="0" borderId="3" xfId="0" applyFont="1" applyBorder="1" applyAlignment="1">
      <alignment horizontal="left" vertical="center"/>
    </xf>
    <xf numFmtId="0" fontId="6" fillId="0" borderId="3" xfId="0" applyFont="1" applyBorder="1" applyAlignment="1">
      <alignment horizontal="center"/>
    </xf>
    <xf numFmtId="0" fontId="6" fillId="0" borderId="3" xfId="0" applyFont="1" applyBorder="1"/>
    <xf numFmtId="0" fontId="6" fillId="0" borderId="0" xfId="0" applyFont="1"/>
    <xf numFmtId="0" fontId="1" fillId="0" borderId="0" xfId="0" applyFont="1" applyAlignment="1">
      <alignment wrapText="1"/>
    </xf>
    <xf numFmtId="0" fontId="7" fillId="0" borderId="0" xfId="0" applyFont="1"/>
    <xf numFmtId="14" fontId="0" fillId="0" borderId="0" xfId="0" applyNumberFormat="1"/>
    <xf numFmtId="14" fontId="0" fillId="5" borderId="0" xfId="0" applyNumberFormat="1" applyFill="1"/>
    <xf numFmtId="0" fontId="9" fillId="0" borderId="0" xfId="1"/>
    <xf numFmtId="0" fontId="0" fillId="0" borderId="22" xfId="0" applyBorder="1"/>
    <xf numFmtId="0" fontId="0" fillId="5" borderId="0" xfId="0" applyFill="1" applyAlignment="1">
      <alignment horizontal="center"/>
    </xf>
    <xf numFmtId="14" fontId="0" fillId="5" borderId="3" xfId="0" applyNumberFormat="1" applyFill="1" applyBorder="1" applyAlignment="1">
      <alignment horizontal="center"/>
    </xf>
    <xf numFmtId="0" fontId="0" fillId="5" borderId="3" xfId="0" applyFill="1" applyBorder="1" applyAlignment="1">
      <alignment horizontal="center"/>
    </xf>
    <xf numFmtId="14" fontId="0" fillId="0" borderId="3" xfId="0" applyNumberFormat="1" applyBorder="1" applyAlignment="1">
      <alignment horizontal="center"/>
    </xf>
    <xf numFmtId="2" fontId="0" fillId="0" borderId="3" xfId="0" applyNumberFormat="1" applyBorder="1"/>
    <xf numFmtId="2" fontId="1" fillId="0" borderId="0" xfId="0" applyNumberFormat="1" applyFont="1"/>
    <xf numFmtId="0" fontId="7" fillId="0" borderId="0" xfId="0" applyFont="1" applyAlignment="1">
      <alignment wrapText="1"/>
    </xf>
    <xf numFmtId="0" fontId="8" fillId="0" borderId="0" xfId="0" applyFont="1"/>
    <xf numFmtId="0" fontId="0" fillId="0" borderId="12" xfId="0" applyBorder="1" applyAlignment="1">
      <alignment horizontal="left" indent="1"/>
    </xf>
    <xf numFmtId="0" fontId="8" fillId="0" borderId="10" xfId="0" applyFont="1" applyBorder="1" applyAlignment="1">
      <alignment horizontal="left" indent="1"/>
    </xf>
    <xf numFmtId="0" fontId="7" fillId="0" borderId="10" xfId="0" applyFont="1" applyBorder="1" applyAlignment="1">
      <alignment horizontal="left" indent="2"/>
    </xf>
    <xf numFmtId="0" fontId="0" fillId="0" borderId="10" xfId="0" applyBorder="1"/>
    <xf numFmtId="0" fontId="7" fillId="0" borderId="10" xfId="0" applyFont="1" applyBorder="1" applyAlignment="1">
      <alignment horizontal="left" wrapText="1" indent="2"/>
    </xf>
    <xf numFmtId="0" fontId="7" fillId="0" borderId="10" xfId="0" applyFont="1" applyBorder="1"/>
    <xf numFmtId="0" fontId="7" fillId="0" borderId="16" xfId="0" applyFont="1" applyBorder="1" applyAlignment="1">
      <alignment wrapText="1"/>
    </xf>
    <xf numFmtId="0" fontId="1" fillId="0" borderId="0" xfId="0" applyFont="1" applyAlignment="1">
      <alignment horizontal="center"/>
    </xf>
    <xf numFmtId="0" fontId="1" fillId="0" borderId="23"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0" fillId="0" borderId="0" xfId="0" applyAlignment="1">
      <alignment horizontal="left"/>
    </xf>
    <xf numFmtId="0" fontId="7" fillId="0" borderId="0" xfId="0" applyFont="1" applyAlignment="1">
      <alignment horizontal="left"/>
    </xf>
    <xf numFmtId="0" fontId="10" fillId="0" borderId="0" xfId="0" applyFont="1" applyAlignment="1">
      <alignment horizontal="center"/>
    </xf>
    <xf numFmtId="0" fontId="4" fillId="0" borderId="3" xfId="0" applyFont="1" applyBorder="1" applyAlignment="1">
      <alignment vertical="top" wrapText="1"/>
    </xf>
    <xf numFmtId="0" fontId="4" fillId="0" borderId="3" xfId="0" applyFont="1" applyBorder="1" applyAlignment="1">
      <alignment wrapText="1"/>
    </xf>
    <xf numFmtId="0" fontId="7" fillId="0" borderId="0" xfId="0" applyFont="1" applyAlignment="1">
      <alignment horizontal="left" vertical="top" wrapText="1"/>
    </xf>
    <xf numFmtId="0" fontId="3" fillId="3" borderId="19" xfId="0" applyFont="1" applyFill="1" applyBorder="1" applyAlignment="1">
      <alignment horizontal="center"/>
    </xf>
    <xf numFmtId="0" fontId="3" fillId="3" borderId="20" xfId="0" applyFont="1" applyFill="1" applyBorder="1" applyAlignment="1">
      <alignment horizontal="center"/>
    </xf>
    <xf numFmtId="0" fontId="9" fillId="0" borderId="19" xfId="1" applyFill="1" applyBorder="1" applyAlignment="1">
      <alignment horizontal="center"/>
    </xf>
    <xf numFmtId="0" fontId="9" fillId="0" borderId="20" xfId="1" applyFill="1" applyBorder="1" applyAlignment="1">
      <alignment horizontal="center"/>
    </xf>
    <xf numFmtId="0" fontId="9" fillId="0" borderId="21" xfId="1" applyFill="1" applyBorder="1" applyAlignment="1">
      <alignment horizontal="center"/>
    </xf>
    <xf numFmtId="14" fontId="9" fillId="0" borderId="19" xfId="1" applyNumberFormat="1" applyFill="1" applyBorder="1" applyAlignment="1">
      <alignment horizontal="center"/>
    </xf>
    <xf numFmtId="14" fontId="9" fillId="0" borderId="20" xfId="1" applyNumberFormat="1" applyFill="1" applyBorder="1" applyAlignment="1">
      <alignment horizontal="center"/>
    </xf>
    <xf numFmtId="14" fontId="9" fillId="0" borderId="21" xfId="1" applyNumberFormat="1" applyFill="1" applyBorder="1" applyAlignment="1">
      <alignment horizontal="center"/>
    </xf>
    <xf numFmtId="0" fontId="4" fillId="4" borderId="5" xfId="0" applyFont="1" applyFill="1" applyBorder="1" applyAlignment="1">
      <alignment horizontal="center"/>
    </xf>
    <xf numFmtId="0" fontId="4" fillId="4" borderId="6" xfId="0" applyFont="1" applyFill="1" applyBorder="1" applyAlignment="1">
      <alignment horizontal="center"/>
    </xf>
    <xf numFmtId="0" fontId="4" fillId="4" borderId="8" xfId="0" applyFont="1" applyFill="1" applyBorder="1" applyAlignment="1">
      <alignment horizontal="center"/>
    </xf>
    <xf numFmtId="0" fontId="4" fillId="4" borderId="9" xfId="0" applyFont="1" applyFill="1" applyBorder="1" applyAlignment="1">
      <alignment horizontal="center"/>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3" fillId="3" borderId="21" xfId="0" applyFont="1" applyFill="1" applyBorder="1" applyAlignment="1">
      <alignment horizontal="center"/>
    </xf>
    <xf numFmtId="0" fontId="4" fillId="4" borderId="17" xfId="0" applyFont="1" applyFill="1" applyBorder="1" applyAlignment="1">
      <alignment horizontal="center"/>
    </xf>
    <xf numFmtId="0" fontId="4" fillId="4" borderId="18" xfId="0" applyFont="1" applyFill="1" applyBorder="1" applyAlignment="1">
      <alignment horizontal="center"/>
    </xf>
    <xf numFmtId="0" fontId="0" fillId="0" borderId="3" xfId="0" applyFont="1" applyBorder="1" applyAlignment="1">
      <alignment horizontal="center"/>
    </xf>
    <xf numFmtId="0" fontId="11" fillId="0" borderId="3" xfId="0" applyFont="1" applyBorder="1"/>
    <xf numFmtId="0" fontId="11" fillId="0" borderId="0" xfId="0" applyFont="1" applyBorder="1" applyAlignment="1">
      <alignment horizontal="center"/>
    </xf>
    <xf numFmtId="14" fontId="0" fillId="0" borderId="3" xfId="0" applyNumberFormat="1" applyFont="1" applyBorder="1" applyAlignment="1">
      <alignment horizontal="center"/>
    </xf>
    <xf numFmtId="0" fontId="11" fillId="0" borderId="22" xfId="0" applyFont="1" applyBorder="1"/>
    <xf numFmtId="0" fontId="11" fillId="0" borderId="0" xfId="0" applyFont="1"/>
  </cellXfs>
  <cellStyles count="2">
    <cellStyle name="Normal" xfId="0" builtinId="0"/>
    <cellStyle name="Warning Text" xfId="1" builtin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84017</xdr:colOff>
      <xdr:row>4</xdr:row>
      <xdr:rowOff>114433</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0"/>
          <a:ext cx="1303217" cy="9526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312617</xdr:colOff>
      <xdr:row>5</xdr:row>
      <xdr:rowOff>57283</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47625" y="57150"/>
          <a:ext cx="1303217" cy="9526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4:C59"/>
  <sheetViews>
    <sheetView tabSelected="1" workbookViewId="0">
      <selection activeCell="C6" sqref="C6"/>
    </sheetView>
  </sheetViews>
  <sheetFormatPr defaultRowHeight="15"/>
  <cols>
    <col min="2" max="2" width="9.140625" style="33"/>
    <col min="3" max="3" width="207.7109375" customWidth="1"/>
  </cols>
  <sheetData>
    <row r="4" spans="2:3" ht="21">
      <c r="C4" s="39" t="s">
        <v>56</v>
      </c>
    </row>
    <row r="6" spans="2:3" ht="17.25">
      <c r="C6" s="13" t="s">
        <v>0</v>
      </c>
    </row>
    <row r="7" spans="2:3">
      <c r="B7" s="34"/>
      <c r="C7" s="26"/>
    </row>
    <row r="8" spans="2:3" ht="17.25">
      <c r="B8" s="35">
        <v>1</v>
      </c>
      <c r="C8" s="27" t="s">
        <v>1</v>
      </c>
    </row>
    <row r="9" spans="2:3" ht="17.25">
      <c r="B9" s="35"/>
      <c r="C9" s="28" t="s">
        <v>2</v>
      </c>
    </row>
    <row r="10" spans="2:3" ht="17.25">
      <c r="B10" s="35"/>
      <c r="C10" s="28" t="s">
        <v>3</v>
      </c>
    </row>
    <row r="11" spans="2:3">
      <c r="B11" s="35"/>
      <c r="C11" s="29"/>
    </row>
    <row r="12" spans="2:3" ht="17.25">
      <c r="B12" s="35">
        <v>2</v>
      </c>
      <c r="C12" s="27" t="s">
        <v>4</v>
      </c>
    </row>
    <row r="13" spans="2:3" ht="17.25">
      <c r="B13" s="35"/>
      <c r="C13" s="28" t="s">
        <v>5</v>
      </c>
    </row>
    <row r="14" spans="2:3" ht="17.25">
      <c r="B14" s="35"/>
      <c r="C14" s="28" t="s">
        <v>6</v>
      </c>
    </row>
    <row r="15" spans="2:3" ht="34.5">
      <c r="B15" s="35"/>
      <c r="C15" s="30" t="s">
        <v>79</v>
      </c>
    </row>
    <row r="16" spans="2:3">
      <c r="B16" s="35"/>
      <c r="C16" s="29"/>
    </row>
    <row r="17" spans="2:3" ht="17.25">
      <c r="B17" s="35">
        <v>3</v>
      </c>
      <c r="C17" s="27" t="s">
        <v>7</v>
      </c>
    </row>
    <row r="18" spans="2:3" ht="17.25">
      <c r="B18" s="35"/>
      <c r="C18" s="28" t="s">
        <v>80</v>
      </c>
    </row>
    <row r="19" spans="2:3" ht="34.5">
      <c r="B19" s="35"/>
      <c r="C19" s="30" t="s">
        <v>8</v>
      </c>
    </row>
    <row r="20" spans="2:3" ht="34.5">
      <c r="B20" s="35"/>
      <c r="C20" s="30" t="s">
        <v>44</v>
      </c>
    </row>
    <row r="21" spans="2:3" ht="17.25">
      <c r="B21" s="35"/>
      <c r="C21" s="28"/>
    </row>
    <row r="22" spans="2:3" ht="17.25">
      <c r="B22" s="35">
        <v>4</v>
      </c>
      <c r="C22" s="27" t="s">
        <v>9</v>
      </c>
    </row>
    <row r="23" spans="2:3" ht="17.25">
      <c r="B23" s="35"/>
      <c r="C23" s="28" t="s">
        <v>10</v>
      </c>
    </row>
    <row r="24" spans="2:3" ht="17.25">
      <c r="B24" s="35"/>
      <c r="C24" s="28" t="s">
        <v>11</v>
      </c>
    </row>
    <row r="25" spans="2:3" ht="17.25">
      <c r="B25" s="35"/>
      <c r="C25" s="28" t="s">
        <v>12</v>
      </c>
    </row>
    <row r="26" spans="2:3" ht="17.25">
      <c r="B26" s="35"/>
      <c r="C26" s="28"/>
    </row>
    <row r="27" spans="2:3" ht="17.25">
      <c r="B27" s="35">
        <v>5</v>
      </c>
      <c r="C27" s="27" t="s">
        <v>13</v>
      </c>
    </row>
    <row r="28" spans="2:3" ht="17.25">
      <c r="B28" s="35"/>
      <c r="C28" s="28" t="s">
        <v>14</v>
      </c>
    </row>
    <row r="29" spans="2:3" ht="17.25">
      <c r="B29" s="35"/>
      <c r="C29" s="28" t="s">
        <v>15</v>
      </c>
    </row>
    <row r="30" spans="2:3">
      <c r="B30" s="35"/>
      <c r="C30" s="29"/>
    </row>
    <row r="31" spans="2:3" ht="17.25">
      <c r="B31" s="35">
        <v>6</v>
      </c>
      <c r="C31" s="27" t="s">
        <v>16</v>
      </c>
    </row>
    <row r="32" spans="2:3" ht="17.25">
      <c r="B32" s="35"/>
      <c r="C32" s="28" t="s">
        <v>17</v>
      </c>
    </row>
    <row r="33" spans="2:3" ht="17.25">
      <c r="B33" s="35"/>
      <c r="C33" s="28"/>
    </row>
    <row r="34" spans="2:3" ht="17.25">
      <c r="B34" s="35">
        <v>7</v>
      </c>
      <c r="C34" s="27" t="s">
        <v>18</v>
      </c>
    </row>
    <row r="35" spans="2:3" ht="17.25">
      <c r="B35" s="35"/>
      <c r="C35" s="28" t="s">
        <v>19</v>
      </c>
    </row>
    <row r="36" spans="2:3">
      <c r="B36" s="35"/>
      <c r="C36" s="29"/>
    </row>
    <row r="37" spans="2:3" ht="17.25">
      <c r="B37" s="35">
        <v>8</v>
      </c>
      <c r="C37" s="27" t="s">
        <v>20</v>
      </c>
    </row>
    <row r="38" spans="2:3" ht="17.25">
      <c r="B38" s="35"/>
      <c r="C38" s="28" t="s">
        <v>21</v>
      </c>
    </row>
    <row r="39" spans="2:3" ht="17.25">
      <c r="B39" s="35"/>
      <c r="C39" s="28" t="s">
        <v>22</v>
      </c>
    </row>
    <row r="40" spans="2:3">
      <c r="B40" s="35"/>
      <c r="C40" s="29"/>
    </row>
    <row r="41" spans="2:3" ht="17.25">
      <c r="B41" s="35">
        <v>9</v>
      </c>
      <c r="C41" s="27" t="s">
        <v>23</v>
      </c>
    </row>
    <row r="42" spans="2:3" ht="17.25">
      <c r="B42" s="35"/>
      <c r="C42" s="28" t="s">
        <v>24</v>
      </c>
    </row>
    <row r="43" spans="2:3">
      <c r="B43" s="35"/>
      <c r="C43" s="29"/>
    </row>
    <row r="44" spans="2:3" ht="17.25">
      <c r="B44" s="35">
        <v>10</v>
      </c>
      <c r="C44" s="27" t="s">
        <v>25</v>
      </c>
    </row>
    <row r="45" spans="2:3" ht="17.25">
      <c r="B45" s="35"/>
      <c r="C45" s="28" t="s">
        <v>26</v>
      </c>
    </row>
    <row r="46" spans="2:3" ht="17.25">
      <c r="B46" s="35"/>
      <c r="C46" s="28" t="s">
        <v>27</v>
      </c>
    </row>
    <row r="47" spans="2:3">
      <c r="B47" s="35"/>
      <c r="C47" s="29"/>
    </row>
    <row r="48" spans="2:3" ht="17.25">
      <c r="B48" s="35">
        <v>11</v>
      </c>
      <c r="C48" s="27" t="s">
        <v>28</v>
      </c>
    </row>
    <row r="49" spans="1:3" ht="17.25">
      <c r="B49" s="35"/>
      <c r="C49" s="28" t="s">
        <v>29</v>
      </c>
    </row>
    <row r="50" spans="1:3" ht="17.25">
      <c r="B50" s="35"/>
      <c r="C50" s="28" t="s">
        <v>30</v>
      </c>
    </row>
    <row r="51" spans="1:3">
      <c r="B51" s="35"/>
      <c r="C51" s="29"/>
    </row>
    <row r="52" spans="1:3" ht="17.25">
      <c r="B52" s="35"/>
      <c r="C52" s="31" t="s">
        <v>31</v>
      </c>
    </row>
    <row r="53" spans="1:3">
      <c r="B53" s="35"/>
      <c r="C53" s="29"/>
    </row>
    <row r="54" spans="1:3" ht="34.5">
      <c r="B54" s="36"/>
      <c r="C54" s="32" t="s">
        <v>51</v>
      </c>
    </row>
    <row r="55" spans="1:3" ht="17.25">
      <c r="C55" s="24"/>
    </row>
    <row r="56" spans="1:3" ht="17.25">
      <c r="A56" s="25" t="s">
        <v>55</v>
      </c>
    </row>
    <row r="57" spans="1:3" ht="17.25">
      <c r="A57" s="37"/>
      <c r="B57" s="38" t="s">
        <v>54</v>
      </c>
      <c r="C57" s="38"/>
    </row>
    <row r="58" spans="1:3" ht="34.5" customHeight="1">
      <c r="A58" s="37"/>
      <c r="B58" s="42" t="s">
        <v>53</v>
      </c>
      <c r="C58" s="42"/>
    </row>
    <row r="59" spans="1:3" ht="17.25" customHeight="1">
      <c r="A59" s="37"/>
      <c r="B59" s="38" t="s">
        <v>52</v>
      </c>
      <c r="C59" s="38"/>
    </row>
  </sheetData>
  <mergeCells count="1">
    <mergeCell ref="B58:C5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M36"/>
  <sheetViews>
    <sheetView workbookViewId="0">
      <selection activeCell="D16" sqref="D16"/>
    </sheetView>
  </sheetViews>
  <sheetFormatPr defaultRowHeight="15"/>
  <cols>
    <col min="1" max="1" width="15.5703125" style="1" customWidth="1"/>
    <col min="2" max="2" width="53.42578125" customWidth="1"/>
    <col min="3" max="3" width="37" customWidth="1"/>
    <col min="4" max="4" width="16.5703125" customWidth="1"/>
    <col min="5" max="5" width="16.140625" style="1" customWidth="1"/>
    <col min="6" max="6" width="23.140625" style="1" customWidth="1"/>
    <col min="7" max="7" width="34" customWidth="1"/>
  </cols>
  <sheetData>
    <row r="1" spans="1:13" ht="15" customHeight="1">
      <c r="A1" s="55" t="s">
        <v>57</v>
      </c>
      <c r="B1" s="56"/>
      <c r="C1" s="56"/>
      <c r="D1" s="56"/>
      <c r="E1" s="56"/>
      <c r="F1" s="56"/>
      <c r="G1" s="56"/>
      <c r="H1" s="56"/>
      <c r="I1" s="56"/>
      <c r="J1" s="56"/>
      <c r="K1" s="56"/>
      <c r="L1" s="56"/>
      <c r="M1" s="57"/>
    </row>
    <row r="2" spans="1:13" ht="15" customHeight="1">
      <c r="A2" s="58"/>
      <c r="B2" s="59"/>
      <c r="C2" s="59"/>
      <c r="D2" s="59"/>
      <c r="E2" s="59"/>
      <c r="F2" s="59"/>
      <c r="G2" s="59"/>
      <c r="H2" s="59"/>
      <c r="I2" s="59"/>
      <c r="J2" s="59"/>
      <c r="K2" s="59"/>
      <c r="L2" s="59"/>
      <c r="M2" s="60"/>
    </row>
    <row r="3" spans="1:13" ht="15" customHeight="1">
      <c r="A3" s="58"/>
      <c r="B3" s="59"/>
      <c r="C3" s="59"/>
      <c r="D3" s="59"/>
      <c r="E3" s="59"/>
      <c r="F3" s="59"/>
      <c r="G3" s="59"/>
      <c r="H3" s="59"/>
      <c r="I3" s="59"/>
      <c r="J3" s="59"/>
      <c r="K3" s="59"/>
      <c r="L3" s="59"/>
      <c r="M3" s="60"/>
    </row>
    <row r="4" spans="1:13" ht="15" customHeight="1">
      <c r="A4" s="58"/>
      <c r="B4" s="59"/>
      <c r="C4" s="59"/>
      <c r="D4" s="59"/>
      <c r="E4" s="59"/>
      <c r="F4" s="59"/>
      <c r="G4" s="59"/>
      <c r="H4" s="59"/>
      <c r="I4" s="59"/>
      <c r="J4" s="59"/>
      <c r="K4" s="59"/>
      <c r="L4" s="59"/>
      <c r="M4" s="60"/>
    </row>
    <row r="5" spans="1:13" ht="15" customHeight="1">
      <c r="A5" s="58"/>
      <c r="B5" s="59"/>
      <c r="C5" s="59"/>
      <c r="D5" s="59"/>
      <c r="E5" s="59"/>
      <c r="F5" s="59"/>
      <c r="G5" s="59"/>
      <c r="H5" s="59"/>
      <c r="I5" s="59"/>
      <c r="J5" s="59"/>
      <c r="K5" s="59"/>
      <c r="L5" s="59"/>
      <c r="M5" s="60"/>
    </row>
    <row r="6" spans="1:13" ht="15" customHeight="1">
      <c r="A6" s="58"/>
      <c r="B6" s="59"/>
      <c r="C6" s="59"/>
      <c r="D6" s="59"/>
      <c r="E6" s="59"/>
      <c r="F6" s="59"/>
      <c r="G6" s="59"/>
      <c r="H6" s="59"/>
      <c r="I6" s="59"/>
      <c r="J6" s="59"/>
      <c r="K6" s="59"/>
      <c r="L6" s="59"/>
      <c r="M6" s="60"/>
    </row>
    <row r="7" spans="1:13" ht="15" customHeight="1">
      <c r="A7" s="58"/>
      <c r="B7" s="59"/>
      <c r="C7" s="59"/>
      <c r="D7" s="59"/>
      <c r="E7" s="59"/>
      <c r="F7" s="59"/>
      <c r="G7" s="59"/>
      <c r="H7" s="59"/>
      <c r="I7" s="59"/>
      <c r="J7" s="59"/>
      <c r="K7" s="59"/>
      <c r="L7" s="59"/>
      <c r="M7" s="60"/>
    </row>
    <row r="8" spans="1:13" ht="15.75" thickBot="1">
      <c r="A8" s="61"/>
      <c r="B8" s="62"/>
      <c r="C8" s="62"/>
      <c r="D8" s="62"/>
      <c r="E8" s="62"/>
      <c r="F8" s="62"/>
      <c r="G8" s="62"/>
      <c r="H8" s="62"/>
      <c r="I8" s="62"/>
      <c r="J8" s="62"/>
      <c r="K8" s="62"/>
      <c r="L8" s="62"/>
      <c r="M8" s="63"/>
    </row>
    <row r="9" spans="1:13" ht="15.75" thickBot="1">
      <c r="B9" s="43" t="s">
        <v>32</v>
      </c>
      <c r="C9" s="44"/>
      <c r="D9" s="64"/>
    </row>
    <row r="10" spans="1:13">
      <c r="B10" s="65" t="s">
        <v>33</v>
      </c>
      <c r="C10" s="66"/>
      <c r="D10" s="2">
        <v>1194</v>
      </c>
    </row>
    <row r="11" spans="1:13">
      <c r="B11" s="53" t="s">
        <v>34</v>
      </c>
      <c r="C11" s="54"/>
      <c r="D11" s="3">
        <v>104</v>
      </c>
    </row>
    <row r="12" spans="1:13">
      <c r="B12" s="53" t="s">
        <v>35</v>
      </c>
      <c r="C12" s="54"/>
      <c r="D12" s="3">
        <v>12</v>
      </c>
    </row>
    <row r="13" spans="1:13">
      <c r="B13" s="53" t="s">
        <v>36</v>
      </c>
      <c r="C13" s="54"/>
      <c r="D13" s="4">
        <f>ROUNDUP(D10/D11,0)</f>
        <v>12</v>
      </c>
    </row>
    <row r="14" spans="1:13" ht="15.75" thickBot="1">
      <c r="B14" s="51" t="s">
        <v>37</v>
      </c>
      <c r="C14" s="52"/>
      <c r="D14" s="5">
        <f>ROUNDUP((D10/D12)/D13,0)</f>
        <v>9</v>
      </c>
      <c r="G14" s="16"/>
    </row>
    <row r="15" spans="1:13" ht="15.75" thickBot="1">
      <c r="D15" s="14"/>
    </row>
    <row r="16" spans="1:13" ht="15.75" thickBot="1">
      <c r="B16" s="43" t="s">
        <v>47</v>
      </c>
      <c r="C16" s="44"/>
      <c r="D16" s="15"/>
      <c r="E16" s="45" t="s">
        <v>49</v>
      </c>
      <c r="F16" s="46"/>
      <c r="G16" s="47"/>
    </row>
    <row r="17" spans="1:11" ht="15.75" thickBot="1">
      <c r="B17" s="43" t="s">
        <v>48</v>
      </c>
      <c r="C17" s="44"/>
      <c r="D17" s="15">
        <f>D16+7*104</f>
        <v>728</v>
      </c>
    </row>
    <row r="19" spans="1:11" s="11" customFormat="1">
      <c r="A19" s="9" t="s">
        <v>38</v>
      </c>
      <c r="B19" s="10" t="s">
        <v>39</v>
      </c>
      <c r="C19" s="10" t="s">
        <v>40</v>
      </c>
      <c r="D19" s="10" t="s">
        <v>41</v>
      </c>
      <c r="E19" s="9" t="s">
        <v>46</v>
      </c>
      <c r="F19" s="9" t="s">
        <v>45</v>
      </c>
      <c r="G19" s="10" t="s">
        <v>42</v>
      </c>
    </row>
    <row r="20" spans="1:11" s="72" customFormat="1" ht="15.75" thickBot="1">
      <c r="A20" s="67">
        <v>1</v>
      </c>
      <c r="B20" s="68" t="s">
        <v>77</v>
      </c>
      <c r="C20" s="68" t="s">
        <v>78</v>
      </c>
      <c r="D20" s="68">
        <v>1</v>
      </c>
      <c r="E20" s="69"/>
      <c r="F20" s="70">
        <f>E20+7*1</f>
        <v>7</v>
      </c>
      <c r="G20" s="71"/>
    </row>
    <row r="21" spans="1:11" ht="26.25" thickBot="1">
      <c r="A21" s="7">
        <v>2</v>
      </c>
      <c r="B21" s="8" t="s">
        <v>58</v>
      </c>
      <c r="C21" s="40" t="s">
        <v>59</v>
      </c>
      <c r="D21" s="22">
        <v>8</v>
      </c>
      <c r="E21" s="18"/>
      <c r="F21" s="21">
        <f>E21+7*8</f>
        <v>56</v>
      </c>
      <c r="G21" s="17"/>
      <c r="H21" s="48" t="s">
        <v>50</v>
      </c>
      <c r="I21" s="49"/>
      <c r="J21" s="49"/>
      <c r="K21" s="50"/>
    </row>
    <row r="22" spans="1:11" ht="39">
      <c r="A22" s="7">
        <v>3</v>
      </c>
      <c r="B22" s="8" t="s">
        <v>60</v>
      </c>
      <c r="C22" s="41" t="s">
        <v>61</v>
      </c>
      <c r="D22" s="22">
        <f>D14</f>
        <v>9</v>
      </c>
      <c r="E22" s="19"/>
      <c r="F22" s="21">
        <f>E22+7*9</f>
        <v>63</v>
      </c>
      <c r="G22" s="6"/>
    </row>
    <row r="23" spans="1:11" ht="39">
      <c r="A23" s="7">
        <v>3</v>
      </c>
      <c r="B23" s="8" t="s">
        <v>62</v>
      </c>
      <c r="C23" s="41" t="s">
        <v>61</v>
      </c>
      <c r="D23" s="22">
        <f>D14</f>
        <v>9</v>
      </c>
      <c r="E23" s="20"/>
      <c r="F23" s="21">
        <f t="shared" ref="F23:F24" si="0">E23+7*9</f>
        <v>63</v>
      </c>
      <c r="G23" s="6"/>
    </row>
    <row r="24" spans="1:11" ht="63.75">
      <c r="A24" s="7">
        <v>4</v>
      </c>
      <c r="B24" s="8" t="s">
        <v>63</v>
      </c>
      <c r="C24" s="40" t="s">
        <v>64</v>
      </c>
      <c r="D24" s="22">
        <f>D14</f>
        <v>9</v>
      </c>
      <c r="E24" s="20"/>
      <c r="F24" s="21">
        <f t="shared" si="0"/>
        <v>63</v>
      </c>
      <c r="G24" s="6"/>
    </row>
    <row r="25" spans="1:11" ht="26.25">
      <c r="A25" s="7">
        <v>5</v>
      </c>
      <c r="B25" s="8" t="s">
        <v>65</v>
      </c>
      <c r="C25" s="41" t="s">
        <v>59</v>
      </c>
      <c r="D25" s="22">
        <v>8</v>
      </c>
      <c r="E25" s="20"/>
      <c r="F25" s="21">
        <f>E25+7*8</f>
        <v>56</v>
      </c>
      <c r="G25" s="6"/>
    </row>
    <row r="26" spans="1:11" ht="26.25">
      <c r="A26" s="7">
        <v>6</v>
      </c>
      <c r="B26" s="8" t="s">
        <v>66</v>
      </c>
      <c r="C26" s="41" t="s">
        <v>59</v>
      </c>
      <c r="D26" s="22">
        <v>8</v>
      </c>
      <c r="E26" s="20"/>
      <c r="F26" s="21">
        <f t="shared" ref="F26:F28" si="1">E26+7*8</f>
        <v>56</v>
      </c>
      <c r="G26" s="6"/>
    </row>
    <row r="27" spans="1:11" ht="26.25">
      <c r="A27" s="7">
        <v>7</v>
      </c>
      <c r="B27" s="8" t="s">
        <v>67</v>
      </c>
      <c r="C27" s="41" t="s">
        <v>59</v>
      </c>
      <c r="D27" s="22">
        <v>8</v>
      </c>
      <c r="E27" s="20"/>
      <c r="F27" s="21">
        <f t="shared" si="1"/>
        <v>56</v>
      </c>
      <c r="G27" s="6"/>
    </row>
    <row r="28" spans="1:11" ht="26.25">
      <c r="A28" s="7">
        <v>8</v>
      </c>
      <c r="B28" s="8" t="s">
        <v>68</v>
      </c>
      <c r="C28" s="41" t="s">
        <v>59</v>
      </c>
      <c r="D28" s="22">
        <v>8</v>
      </c>
      <c r="E28" s="20"/>
      <c r="F28" s="21">
        <f t="shared" si="1"/>
        <v>56</v>
      </c>
      <c r="G28" s="6"/>
    </row>
    <row r="29" spans="1:11" ht="39">
      <c r="A29" s="7">
        <v>9</v>
      </c>
      <c r="B29" s="8" t="s">
        <v>69</v>
      </c>
      <c r="C29" s="41" t="s">
        <v>70</v>
      </c>
      <c r="D29" s="22">
        <f>D14</f>
        <v>9</v>
      </c>
      <c r="E29" s="20"/>
      <c r="F29" s="21">
        <f>E29+7*9</f>
        <v>63</v>
      </c>
      <c r="G29" s="6"/>
    </row>
    <row r="30" spans="1:11" ht="51.75">
      <c r="A30" s="7">
        <v>10</v>
      </c>
      <c r="B30" s="8" t="s">
        <v>71</v>
      </c>
      <c r="C30" s="41" t="s">
        <v>72</v>
      </c>
      <c r="D30" s="22">
        <f>D14</f>
        <v>9</v>
      </c>
      <c r="E30" s="20"/>
      <c r="F30" s="21">
        <f>E30+7*9</f>
        <v>63</v>
      </c>
      <c r="G30" s="6"/>
    </row>
    <row r="31" spans="1:11" ht="39">
      <c r="A31" s="7">
        <v>11</v>
      </c>
      <c r="B31" s="8" t="s">
        <v>73</v>
      </c>
      <c r="C31" s="41" t="s">
        <v>74</v>
      </c>
      <c r="D31" s="22">
        <f>D14</f>
        <v>9</v>
      </c>
      <c r="E31" s="20"/>
      <c r="F31" s="21">
        <f>E31+7*9</f>
        <v>63</v>
      </c>
      <c r="G31" s="6"/>
    </row>
    <row r="32" spans="1:11" ht="26.25">
      <c r="A32" s="7">
        <v>12</v>
      </c>
      <c r="B32" s="8" t="s">
        <v>75</v>
      </c>
      <c r="C32" s="41" t="s">
        <v>76</v>
      </c>
      <c r="D32" s="22">
        <f>D14</f>
        <v>9</v>
      </c>
      <c r="E32" s="20"/>
      <c r="F32" s="21">
        <f>E32+7*9</f>
        <v>63</v>
      </c>
      <c r="G32" s="6"/>
    </row>
    <row r="36" spans="3:4">
      <c r="C36" s="12" t="s">
        <v>43</v>
      </c>
      <c r="D36" s="23">
        <f>SUM(D20:D32)</f>
        <v>104</v>
      </c>
    </row>
  </sheetData>
  <mergeCells count="11">
    <mergeCell ref="B13:C13"/>
    <mergeCell ref="A1:M8"/>
    <mergeCell ref="B9:D9"/>
    <mergeCell ref="B10:C10"/>
    <mergeCell ref="B11:C11"/>
    <mergeCell ref="B12:C12"/>
    <mergeCell ref="B17:C17"/>
    <mergeCell ref="E16:G16"/>
    <mergeCell ref="H21:K21"/>
    <mergeCell ref="B16:C16"/>
    <mergeCell ref="B14:C1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Study Plan Template</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Ruchi</dc:creator>
  <cp:lastModifiedBy>Ruchi</cp:lastModifiedBy>
  <cp:revision/>
  <dcterms:created xsi:type="dcterms:W3CDTF">2024-02-22T01:14:19Z</dcterms:created>
  <dcterms:modified xsi:type="dcterms:W3CDTF">2024-04-04T02:58:32Z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ed6d7-747c-41fd-b042-ff14484edc24_Enabled">
    <vt:lpwstr>true</vt:lpwstr>
  </property>
  <property fmtid="{D5CDD505-2E9C-101B-9397-08002B2CF9AE}" pid="3" name="MSIP_Label_c96ed6d7-747c-41fd-b042-ff14484edc24_SetDate">
    <vt:lpwstr>2024-02-22T02:47:05Z</vt:lpwstr>
  </property>
  <property fmtid="{D5CDD505-2E9C-101B-9397-08002B2CF9AE}" pid="4" name="MSIP_Label_c96ed6d7-747c-41fd-b042-ff14484edc24_Method">
    <vt:lpwstr>Standard</vt:lpwstr>
  </property>
  <property fmtid="{D5CDD505-2E9C-101B-9397-08002B2CF9AE}" pid="5" name="MSIP_Label_c96ed6d7-747c-41fd-b042-ff14484edc24_Name">
    <vt:lpwstr>defa4170-0d19-0005-0004-bc88714345d2</vt:lpwstr>
  </property>
  <property fmtid="{D5CDD505-2E9C-101B-9397-08002B2CF9AE}" pid="6" name="MSIP_Label_c96ed6d7-747c-41fd-b042-ff14484edc24_SiteId">
    <vt:lpwstr>6a425d0d-58f2-4e36-8689-10002b2ec567</vt:lpwstr>
  </property>
  <property fmtid="{D5CDD505-2E9C-101B-9397-08002B2CF9AE}" pid="7" name="MSIP_Label_c96ed6d7-747c-41fd-b042-ff14484edc24_ActionId">
    <vt:lpwstr>afb8f0b4-f434-4a1c-ae17-d28281f17ccd</vt:lpwstr>
  </property>
  <property fmtid="{D5CDD505-2E9C-101B-9397-08002B2CF9AE}" pid="8" name="MSIP_Label_c96ed6d7-747c-41fd-b042-ff14484edc24_ContentBits">
    <vt:lpwstr>0</vt:lpwstr>
  </property>
</Properties>
</file>