
<file path=[Content_Types].xml><?xml version="1.0" encoding="utf-8"?>
<Types xmlns="http://schemas.openxmlformats.org/package/2006/content-types">
  <Default Extension="bin" ContentType="application/vnd.openxmlformats-officedocument.spreadsheetml.printerSettings"/>
  <Default Extension="png" ContentType="image/png"/>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875" yWindow="1455" windowWidth="22230" windowHeight="12900"/>
  </bookViews>
  <sheets>
    <sheet name="Instructions" sheetId="3" r:id="rId1"/>
    <sheet name="Study Plan Template" sheetId="2" r:id="rId2"/>
  </sheets>
  <calcPr calcId="124519"/>
  <extLst xmlns:x15="http://schemas.microsoft.com/office/spreadsheetml/2010/11/main">
    <ext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7" i="2"/>
  <c r="F28"/>
  <c r="F29"/>
  <c r="F30"/>
  <c r="F31"/>
  <c r="F26"/>
  <c r="F21"/>
  <c r="F22"/>
  <c r="F23"/>
  <c r="F24"/>
  <c r="F25"/>
  <c r="F20"/>
  <c r="D13" l="1"/>
  <c r="D14" s="1"/>
  <c r="D31" l="1"/>
  <c r="D17"/>
  <c r="D29" l="1"/>
  <c r="D26"/>
  <c r="D28"/>
  <c r="D30"/>
  <c r="D27"/>
  <c r="D35" l="1"/>
</calcChain>
</file>

<file path=xl/sharedStrings.xml><?xml version="1.0" encoding="utf-8"?>
<sst xmlns="http://schemas.openxmlformats.org/spreadsheetml/2006/main" count="84" uniqueCount="81">
  <si>
    <t>Instructions</t>
  </si>
  <si>
    <t>Creating and following a study plan is crucial for academic success. Here are some tips and instructions for you to help create your study plan and complete your studies successfully:</t>
  </si>
  <si>
    <t>Set Clear Goals:</t>
  </si>
  <si>
    <t>Define your short-term and long-term academic goals.</t>
  </si>
  <si>
    <t>Break down larger goals into smaller, manageable tasks.</t>
  </si>
  <si>
    <t>Understand Your Course</t>
  </si>
  <si>
    <t>Familiarise yourself with the Modules.</t>
  </si>
  <si>
    <t>Identify the number of assessments and the types of assessments such as Case Studies, Projects and Role plays which you have to complete.</t>
  </si>
  <si>
    <t xml:space="preserve">Add Start date </t>
  </si>
  <si>
    <t>Please use the 'Student Notes' section to add your notes and comments regarding the module (such as planned holidays, issues you may be facing, any feedback regarding the completion of the module, etc.).</t>
  </si>
  <si>
    <t>Consider the completion dates as your deadline so that you can prioritise your work and manage your time effectively. 
If you complete a unit before its scheduled completion date, you can utilize the remaining time for the next unit.</t>
  </si>
  <si>
    <t>Set Realistic Expectations:</t>
  </si>
  <si>
    <t>Be realistic about what you can accomplish in a given timeframe.</t>
  </si>
  <si>
    <t>Don't overcommit to avoid failure.</t>
  </si>
  <si>
    <t xml:space="preserve"> Set achievable goals.</t>
  </si>
  <si>
    <t>Create a Realistic Schedule:</t>
  </si>
  <si>
    <t>Develop a weekly or monthly schedule that suits your routine so that you can meet the deadlines.</t>
  </si>
  <si>
    <t>Allocate specific time slots for studying, breaks, and other commitments.</t>
  </si>
  <si>
    <t>Use a Planner or Calendar:</t>
  </si>
  <si>
    <t>Utilise a planner or digital calendar in your mobile to set reminder about the deadlines, important dates, and study sessions.</t>
  </si>
  <si>
    <t>Break Down Study Sessions:</t>
  </si>
  <si>
    <t>Divide your study sessions into smaller, focused intervals (e.g., 25-30 minutes).</t>
  </si>
  <si>
    <t>Regularly Review and Adjust:</t>
  </si>
  <si>
    <t>Periodically review your study plan to assess progress.</t>
  </si>
  <si>
    <t>Adjust the plan as needed based on your performance and changes in your schedule.</t>
  </si>
  <si>
    <t>Seek Support:</t>
  </si>
  <si>
    <t>If you're struggling with certain topics, don't hesitate to seek help from your Trainer and Assessors</t>
  </si>
  <si>
    <t>Celebrate Achievements:</t>
  </si>
  <si>
    <t>Acknowledge and celebrate small victories to stay motivated.</t>
  </si>
  <si>
    <t>Reward yourself when you achieve major milestones in your study plan.</t>
  </si>
  <si>
    <t>Stay Flexible:</t>
  </si>
  <si>
    <t>Life can be unpredictable, so be flexible and adapt your plan as needed.</t>
  </si>
  <si>
    <t>Don't be too hard on yourself if adjustments are necessary.</t>
  </si>
  <si>
    <t>By following these instructions, you can create a study plan that is realistic, effective, and conducive to your academic success.</t>
  </si>
  <si>
    <r>
      <t xml:space="preserve">To get started, </t>
    </r>
    <r>
      <rPr>
        <b/>
        <sz val="12"/>
        <color rgb="FF0D0D0D"/>
        <rFont val="Segoe UI"/>
        <family val="2"/>
      </rPr>
      <t xml:space="preserve">click on the 'Study Plan Template' tab, </t>
    </r>
    <r>
      <rPr>
        <sz val="12"/>
        <color rgb="FF0D0D0D"/>
        <rFont val="Segoe UI"/>
        <family val="2"/>
      </rPr>
      <t xml:space="preserve">Begin by inputting your </t>
    </r>
    <r>
      <rPr>
        <b/>
        <sz val="12"/>
        <color rgb="FF0D0D0D"/>
        <rFont val="Segoe UI"/>
        <family val="2"/>
      </rPr>
      <t xml:space="preserve">enrollment start date </t>
    </r>
    <r>
      <rPr>
        <sz val="12"/>
        <color rgb="FF0D0D0D"/>
        <rFont val="Segoe UI"/>
        <family val="2"/>
      </rPr>
      <t xml:space="preserve">to determine your anticipated course completion date. Subsequently, record the </t>
    </r>
    <r>
      <rPr>
        <b/>
        <sz val="12"/>
        <color rgb="FF0D0D0D"/>
        <rFont val="Segoe UI"/>
        <family val="2"/>
      </rPr>
      <t xml:space="preserve">actual start date </t>
    </r>
    <r>
      <rPr>
        <sz val="12"/>
        <color rgb="FF0D0D0D"/>
        <rFont val="Segoe UI"/>
        <family val="2"/>
      </rPr>
      <t>of Module 1, and the system will automatically calculate your target completion date.</t>
    </r>
  </si>
  <si>
    <t>Important Points to Note :</t>
  </si>
  <si>
    <t>You will receive assessment feedback via the Learning Platform within 10 business days. Please keep this in mind when creating your study plan.</t>
  </si>
  <si>
    <t>You will have the opportunity to re-submit individual assessments where you do not successfully achieve the assessment benchmark on the first attempt.
You have up to three attempts at each individual assessment (initial attempt and two re-attempts).</t>
  </si>
  <si>
    <t>You must successfully complete all assessments relating to a unit in order to achieve a competent outcome</t>
  </si>
  <si>
    <t>Swinburne Open Education - Study Plan
BSB40120 Certificate IV in Business (Leadership)</t>
  </si>
  <si>
    <t>Course Details</t>
  </si>
  <si>
    <t>Total Estimated Hours</t>
  </si>
  <si>
    <t>Total Course duration in Weeks</t>
  </si>
  <si>
    <t>Total Modules</t>
  </si>
  <si>
    <t xml:space="preserve">Ave Hours Per Week </t>
  </si>
  <si>
    <t>Ave Weeks Per Module</t>
  </si>
  <si>
    <t>Enrolment start date</t>
  </si>
  <si>
    <t xml:space="preserve">Please add your enrolment start date and you will find out your course finish date </t>
  </si>
  <si>
    <t>Course Finish Date</t>
  </si>
  <si>
    <t>Module number</t>
  </si>
  <si>
    <t xml:space="preserve">Module name </t>
  </si>
  <si>
    <t>Assessments within the module</t>
  </si>
  <si>
    <t>Weeks required</t>
  </si>
  <si>
    <t>Actual Start date</t>
  </si>
  <si>
    <t>Target Completion date</t>
  </si>
  <si>
    <t xml:space="preserve"> Student Notes</t>
  </si>
  <si>
    <t>Apply critical thinking to work practices</t>
  </si>
  <si>
    <t>Assessment 1 - Short Answer Questions
Assessment 2 - Project
Assessment 3 - Case Study</t>
  </si>
  <si>
    <t>Please add actual start date in Column E</t>
  </si>
  <si>
    <t>Use digital technologies to collaborate in a work environment</t>
  </si>
  <si>
    <t>Assessment 1 - Short Answer Questions
Assessment 2 - Case Study</t>
  </si>
  <si>
    <t>Build and maintain business relationships</t>
  </si>
  <si>
    <t>Assessment 1 - Short Answer Questions
Assessment 2 - Case Study
Assessment 3 - Role Play</t>
  </si>
  <si>
    <t>Implement and monitor WHS policies, procedures and programs</t>
  </si>
  <si>
    <t>Write complex documents</t>
  </si>
  <si>
    <t>Assessment 1 - Short Answer Questions
Assessment 2 - Short Answer Questions; Case Study
Assessment 3 - Role Play</t>
  </si>
  <si>
    <t>Apply communication strategies in the workplace</t>
  </si>
  <si>
    <t>Assessment 1 - Short Answer Questions
Assessment 2 - Project</t>
  </si>
  <si>
    <t>Manage personal health and wellbeing</t>
  </si>
  <si>
    <t>Assessment 1 - Short Answer Questions
Assessment 2 - Project
Assessment 3 - Project</t>
  </si>
  <si>
    <t>Develop personal work priorities</t>
  </si>
  <si>
    <t>Demonstrate leadership in the workplace</t>
  </si>
  <si>
    <t>Assessment 1 - Short Answer Questions
Assessment 2 - Project
Assessment 3 - Project
Assessment 4 - Project</t>
  </si>
  <si>
    <t>Lead and facilitate a team</t>
  </si>
  <si>
    <t>Assessment 1 - Short Answer Questions
Assessment 2 - Case Study
Assessment 3 - GAP assessment</t>
  </si>
  <si>
    <t>Support the learning and development of teams and individuals</t>
  </si>
  <si>
    <t>Articulate, present and debate ideas</t>
  </si>
  <si>
    <t>Assessment 1 - Short Answer Questions
Assessment 2 - Case Study
Assessment 3 - Case Study</t>
  </si>
  <si>
    <t>Course duration in weeks</t>
  </si>
  <si>
    <t>After this please add your Enrolment start date In study plan template (in D16) and you will find out your course finish date (D17).  If you get an extension then please dont forget to change your course finish date.</t>
  </si>
  <si>
    <r>
      <rPr>
        <sz val="12"/>
        <color rgb="FF0D0D0D"/>
        <rFont val="Segoe UI"/>
      </rPr>
      <t xml:space="preserve">In study plan template you have to add </t>
    </r>
    <r>
      <rPr>
        <b/>
        <sz val="12"/>
        <color rgb="FF0D0D0D"/>
        <rFont val="Segoe UI"/>
      </rPr>
      <t>start date in column E</t>
    </r>
    <r>
      <rPr>
        <sz val="12"/>
        <color rgb="FF0D0D0D"/>
        <rFont val="Segoe UI"/>
      </rPr>
      <t xml:space="preserve"> for each module so completion date in column F will be calculated automatically.</t>
    </r>
  </si>
</sst>
</file>

<file path=xl/styles.xml><?xml version="1.0" encoding="utf-8"?>
<styleSheet xmlns="http://schemas.openxmlformats.org/spreadsheetml/2006/main">
  <numFmts count="1">
    <numFmt numFmtId="164" formatCode="0.0000"/>
  </numFmts>
  <fonts count="13">
    <font>
      <sz val="11"/>
      <color theme="1"/>
      <name val="Calibri"/>
      <family val="2"/>
      <scheme val="minor"/>
    </font>
    <font>
      <b/>
      <sz val="11"/>
      <color theme="1"/>
      <name val="Calibri"/>
      <family val="2"/>
      <scheme val="minor"/>
    </font>
    <font>
      <b/>
      <sz val="26"/>
      <color theme="1"/>
      <name val="Calibri"/>
      <family val="2"/>
      <scheme val="minor"/>
    </font>
    <font>
      <b/>
      <sz val="10"/>
      <color theme="0"/>
      <name val="Calibri"/>
      <family val="2"/>
      <scheme val="minor"/>
    </font>
    <font>
      <sz val="10"/>
      <color theme="1"/>
      <name val="Calibri"/>
      <family val="2"/>
      <scheme val="minor"/>
    </font>
    <font>
      <sz val="9"/>
      <color rgb="FF000000"/>
      <name val="Arial"/>
      <family val="2"/>
    </font>
    <font>
      <b/>
      <sz val="11"/>
      <name val="Calibri"/>
      <family val="2"/>
      <scheme val="minor"/>
    </font>
    <font>
      <sz val="12"/>
      <color rgb="FF0D0D0D"/>
      <name val="Segoe UI"/>
      <family val="2"/>
    </font>
    <font>
      <b/>
      <sz val="12"/>
      <color rgb="FF0D0D0D"/>
      <name val="Segoe UI"/>
      <family val="2"/>
    </font>
    <font>
      <sz val="11"/>
      <color rgb="FFFF0000"/>
      <name val="Calibri"/>
      <family val="2"/>
      <scheme val="minor"/>
    </font>
    <font>
      <b/>
      <sz val="16"/>
      <color theme="1"/>
      <name val="Calibri"/>
      <family val="2"/>
      <scheme val="minor"/>
    </font>
    <font>
      <sz val="12"/>
      <color rgb="FF0D0D0D"/>
      <name val="Segoe UI"/>
    </font>
    <font>
      <b/>
      <sz val="12"/>
      <color rgb="FF0D0D0D"/>
      <name val="Segoe UI"/>
    </font>
  </fonts>
  <fills count="6">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theme="0" tint="-4.9989318521683403E-2"/>
        <bgColor indexed="64"/>
      </patternFill>
    </fill>
    <fill>
      <patternFill patternType="solid">
        <fgColor rgb="FFFFFF00"/>
        <bgColor indexed="64"/>
      </patternFill>
    </fill>
  </fills>
  <borders count="26">
    <border>
      <left/>
      <right/>
      <top/>
      <bottom/>
      <diagonal/>
    </border>
    <border>
      <left/>
      <right/>
      <top style="thin">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0" fontId="9" fillId="0" borderId="0" applyNumberFormat="0" applyFill="0" applyBorder="0" applyAlignment="0" applyProtection="0"/>
  </cellStyleXfs>
  <cellXfs count="68">
    <xf numFmtId="0" fontId="0" fillId="0" borderId="0" xfId="0"/>
    <xf numFmtId="0" fontId="0" fillId="0" borderId="0" xfId="0" applyAlignment="1">
      <alignment horizontal="center"/>
    </xf>
    <xf numFmtId="0" fontId="4" fillId="4" borderId="2" xfId="0" applyFont="1" applyFill="1" applyBorder="1" applyAlignment="1">
      <alignment horizontal="center"/>
    </xf>
    <xf numFmtId="0" fontId="4" fillId="4" borderId="4" xfId="0" applyFont="1" applyFill="1" applyBorder="1" applyAlignment="1">
      <alignment horizontal="center"/>
    </xf>
    <xf numFmtId="164" fontId="4" fillId="4" borderId="4" xfId="0" applyNumberFormat="1" applyFont="1" applyFill="1" applyBorder="1" applyAlignment="1">
      <alignment horizontal="center"/>
    </xf>
    <xf numFmtId="2" fontId="4" fillId="4" borderId="7" xfId="0" applyNumberFormat="1" applyFont="1" applyFill="1" applyBorder="1" applyAlignment="1">
      <alignment horizontal="center"/>
    </xf>
    <xf numFmtId="0" fontId="0" fillId="0" borderId="3" xfId="0" applyBorder="1"/>
    <xf numFmtId="0" fontId="0" fillId="0" borderId="3" xfId="0" applyBorder="1" applyAlignment="1">
      <alignment horizontal="center"/>
    </xf>
    <xf numFmtId="0" fontId="5" fillId="0" borderId="3" xfId="0" applyFont="1" applyBorder="1" applyAlignment="1">
      <alignment horizontal="left" vertical="center"/>
    </xf>
    <xf numFmtId="0" fontId="6" fillId="0" borderId="3" xfId="0" applyFont="1" applyBorder="1" applyAlignment="1">
      <alignment horizontal="center"/>
    </xf>
    <xf numFmtId="0" fontId="6" fillId="0" borderId="3" xfId="0" applyFont="1" applyBorder="1"/>
    <xf numFmtId="0" fontId="6" fillId="0" borderId="0" xfId="0" applyFont="1"/>
    <xf numFmtId="0" fontId="1" fillId="0" borderId="0" xfId="0" applyFont="1" applyAlignment="1">
      <alignment wrapText="1"/>
    </xf>
    <xf numFmtId="0" fontId="7" fillId="0" borderId="0" xfId="0" applyFont="1"/>
    <xf numFmtId="14" fontId="0" fillId="0" borderId="0" xfId="0" applyNumberFormat="1"/>
    <xf numFmtId="14" fontId="0" fillId="5" borderId="0" xfId="0" applyNumberFormat="1" applyFill="1"/>
    <xf numFmtId="0" fontId="9" fillId="0" borderId="0" xfId="1"/>
    <xf numFmtId="0" fontId="0" fillId="0" borderId="22" xfId="0" applyBorder="1"/>
    <xf numFmtId="0" fontId="0" fillId="5" borderId="0" xfId="0" applyFill="1" applyAlignment="1">
      <alignment horizontal="center"/>
    </xf>
    <xf numFmtId="14" fontId="0" fillId="5" borderId="3" xfId="0" applyNumberFormat="1" applyFill="1" applyBorder="1" applyAlignment="1">
      <alignment horizontal="center"/>
    </xf>
    <xf numFmtId="0" fontId="0" fillId="5" borderId="3" xfId="0" applyFill="1" applyBorder="1" applyAlignment="1">
      <alignment horizontal="center"/>
    </xf>
    <xf numFmtId="14" fontId="0" fillId="0" borderId="3" xfId="0" applyNumberFormat="1" applyBorder="1" applyAlignment="1">
      <alignment horizontal="center"/>
    </xf>
    <xf numFmtId="2" fontId="0" fillId="0" borderId="3" xfId="0" applyNumberFormat="1" applyBorder="1"/>
    <xf numFmtId="2" fontId="1" fillId="0" borderId="0" xfId="0" applyNumberFormat="1" applyFont="1"/>
    <xf numFmtId="0" fontId="7" fillId="0" borderId="0" xfId="0" applyFont="1" applyAlignment="1">
      <alignment wrapText="1"/>
    </xf>
    <xf numFmtId="0" fontId="8" fillId="0" borderId="0" xfId="0" applyFont="1"/>
    <xf numFmtId="0" fontId="0" fillId="0" borderId="12" xfId="0" applyBorder="1" applyAlignment="1">
      <alignment horizontal="left" indent="1"/>
    </xf>
    <xf numFmtId="0" fontId="8" fillId="0" borderId="10" xfId="0" applyFont="1" applyBorder="1" applyAlignment="1">
      <alignment horizontal="left" indent="1"/>
    </xf>
    <xf numFmtId="0" fontId="7" fillId="0" borderId="10" xfId="0" applyFont="1" applyBorder="1" applyAlignment="1">
      <alignment horizontal="left" indent="2"/>
    </xf>
    <xf numFmtId="0" fontId="0" fillId="0" borderId="10" xfId="0" applyBorder="1"/>
    <xf numFmtId="0" fontId="7" fillId="0" borderId="10" xfId="0" applyFont="1" applyBorder="1" applyAlignment="1">
      <alignment horizontal="left" wrapText="1" indent="2"/>
    </xf>
    <xf numFmtId="0" fontId="7" fillId="0" borderId="10" xfId="0" applyFont="1" applyBorder="1"/>
    <xf numFmtId="0" fontId="7" fillId="0" borderId="16" xfId="0" applyFont="1" applyBorder="1" applyAlignment="1">
      <alignment wrapText="1"/>
    </xf>
    <xf numFmtId="0" fontId="1" fillId="0" borderId="0" xfId="0" applyFont="1" applyAlignment="1">
      <alignment horizontal="center"/>
    </xf>
    <xf numFmtId="0" fontId="1" fillId="0" borderId="23" xfId="0" applyFont="1" applyBorder="1" applyAlignment="1">
      <alignment horizontal="center"/>
    </xf>
    <xf numFmtId="0" fontId="1" fillId="0" borderId="24" xfId="0" applyFont="1" applyBorder="1" applyAlignment="1">
      <alignment horizontal="center"/>
    </xf>
    <xf numFmtId="0" fontId="1" fillId="0" borderId="25" xfId="0" applyFont="1" applyBorder="1" applyAlignment="1">
      <alignment horizontal="center"/>
    </xf>
    <xf numFmtId="0" fontId="0" fillId="0" borderId="0" xfId="0" applyAlignment="1">
      <alignment horizontal="left"/>
    </xf>
    <xf numFmtId="0" fontId="7" fillId="0" borderId="0" xfId="0" applyFont="1" applyAlignment="1">
      <alignment horizontal="left"/>
    </xf>
    <xf numFmtId="0" fontId="10" fillId="0" borderId="0" xfId="0" applyFont="1" applyAlignment="1">
      <alignment horizontal="center"/>
    </xf>
    <xf numFmtId="0" fontId="4" fillId="0" borderId="3" xfId="0" applyFont="1" applyBorder="1" applyAlignment="1">
      <alignment vertical="top" wrapText="1"/>
    </xf>
    <xf numFmtId="0" fontId="4" fillId="0" borderId="3" xfId="0" applyFont="1" applyBorder="1" applyAlignment="1">
      <alignment wrapText="1"/>
    </xf>
    <xf numFmtId="0" fontId="7" fillId="0" borderId="0" xfId="0" applyFont="1" applyAlignment="1">
      <alignment horizontal="left" vertical="top" wrapText="1"/>
    </xf>
    <xf numFmtId="0" fontId="4" fillId="4" borderId="8" xfId="0" applyFont="1" applyFill="1" applyBorder="1" applyAlignment="1">
      <alignment horizontal="center"/>
    </xf>
    <xf numFmtId="0" fontId="4" fillId="4" borderId="9" xfId="0" applyFont="1" applyFill="1" applyBorder="1" applyAlignment="1">
      <alignment horizontal="center"/>
    </xf>
    <xf numFmtId="0" fontId="2" fillId="2" borderId="1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10"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3" fillId="3" borderId="19" xfId="0" applyFont="1" applyFill="1" applyBorder="1" applyAlignment="1">
      <alignment horizontal="center"/>
    </xf>
    <xf numFmtId="0" fontId="3" fillId="3" borderId="20" xfId="0" applyFont="1" applyFill="1" applyBorder="1" applyAlignment="1">
      <alignment horizontal="center"/>
    </xf>
    <xf numFmtId="0" fontId="3" fillId="3" borderId="21" xfId="0" applyFont="1" applyFill="1" applyBorder="1" applyAlignment="1">
      <alignment horizontal="center"/>
    </xf>
    <xf numFmtId="0" fontId="4" fillId="4" borderId="17" xfId="0" applyFont="1" applyFill="1" applyBorder="1" applyAlignment="1">
      <alignment horizontal="center"/>
    </xf>
    <xf numFmtId="0" fontId="4" fillId="4" borderId="18" xfId="0" applyFont="1" applyFill="1" applyBorder="1" applyAlignment="1">
      <alignment horizontal="center"/>
    </xf>
    <xf numFmtId="0" fontId="9" fillId="0" borderId="19" xfId="1" applyFill="1" applyBorder="1" applyAlignment="1">
      <alignment horizontal="center"/>
    </xf>
    <xf numFmtId="0" fontId="9" fillId="0" borderId="20" xfId="1" applyFill="1" applyBorder="1" applyAlignment="1">
      <alignment horizontal="center"/>
    </xf>
    <xf numFmtId="0" fontId="9" fillId="0" borderId="21" xfId="1" applyFill="1" applyBorder="1" applyAlignment="1">
      <alignment horizontal="center"/>
    </xf>
    <xf numFmtId="14" fontId="9" fillId="0" borderId="19" xfId="1" applyNumberFormat="1" applyFill="1" applyBorder="1" applyAlignment="1">
      <alignment horizontal="center"/>
    </xf>
    <xf numFmtId="14" fontId="9" fillId="0" borderId="20" xfId="1" applyNumberFormat="1" applyFill="1" applyBorder="1" applyAlignment="1">
      <alignment horizontal="center"/>
    </xf>
    <xf numFmtId="14" fontId="9" fillId="0" borderId="21" xfId="1" applyNumberFormat="1" applyFill="1" applyBorder="1" applyAlignment="1">
      <alignment horizontal="center"/>
    </xf>
    <xf numFmtId="0" fontId="4" fillId="4" borderId="5" xfId="0" applyFont="1" applyFill="1" applyBorder="1" applyAlignment="1">
      <alignment horizontal="center"/>
    </xf>
    <xf numFmtId="0" fontId="4" fillId="4" borderId="6" xfId="0" applyFont="1" applyFill="1" applyBorder="1" applyAlignment="1">
      <alignment horizontal="center"/>
    </xf>
    <xf numFmtId="0" fontId="11" fillId="0" borderId="10" xfId="0" applyFont="1" applyBorder="1" applyAlignment="1">
      <alignment horizontal="left" indent="2"/>
    </xf>
  </cellXfs>
  <cellStyles count="2">
    <cellStyle name="Normal" xfId="0" builtinId="0"/>
    <cellStyle name="Warning Text" xfId="1" builtinId="1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84017</xdr:colOff>
      <xdr:row>4</xdr:row>
      <xdr:rowOff>114433</xdr:rowOff>
    </xdr:to>
    <xdr:pic>
      <xdr:nvPicPr>
        <xdr:cNvPr id="2" name="Picture 1">
          <a:extLst>
            <a:ext uri="{FF2B5EF4-FFF2-40B4-BE49-F238E27FC236}">
              <a16:creationId xmlns=""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0" y="0"/>
          <a:ext cx="1303217" cy="95263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47625</xdr:colOff>
      <xdr:row>0</xdr:row>
      <xdr:rowOff>57150</xdr:rowOff>
    </xdr:from>
    <xdr:to>
      <xdr:col>1</xdr:col>
      <xdr:colOff>312617</xdr:colOff>
      <xdr:row>5</xdr:row>
      <xdr:rowOff>57283</xdr:rowOff>
    </xdr:to>
    <xdr:pic>
      <xdr:nvPicPr>
        <xdr:cNvPr id="2" name="Picture 1">
          <a:extLst>
            <a:ext uri="{FF2B5EF4-FFF2-40B4-BE49-F238E27FC236}">
              <a16:creationId xmlns:a16="http://schemas.microsoft.com/office/drawing/2014/main" xmlns=""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xmlns="" val="0"/>
            </a:ext>
          </a:extLst>
        </a:blip>
        <a:stretch>
          <a:fillRect/>
        </a:stretch>
      </xdr:blipFill>
      <xdr:spPr>
        <a:xfrm>
          <a:off x="47625" y="57150"/>
          <a:ext cx="1303217" cy="95263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4:C59"/>
  <sheetViews>
    <sheetView tabSelected="1" workbookViewId="0">
      <selection activeCell="C6" sqref="C6"/>
    </sheetView>
  </sheetViews>
  <sheetFormatPr defaultRowHeight="15"/>
  <cols>
    <col min="2" max="2" width="9.140625" style="33"/>
    <col min="3" max="3" width="207.7109375" customWidth="1"/>
  </cols>
  <sheetData>
    <row r="4" spans="2:3" ht="21">
      <c r="C4" s="39" t="s">
        <v>0</v>
      </c>
    </row>
    <row r="6" spans="2:3" ht="17.25">
      <c r="C6" s="13" t="s">
        <v>1</v>
      </c>
    </row>
    <row r="7" spans="2:3">
      <c r="B7" s="34"/>
      <c r="C7" s="26"/>
    </row>
    <row r="8" spans="2:3" ht="17.25">
      <c r="B8" s="35">
        <v>1</v>
      </c>
      <c r="C8" s="27" t="s">
        <v>2</v>
      </c>
    </row>
    <row r="9" spans="2:3" ht="17.25">
      <c r="B9" s="35"/>
      <c r="C9" s="28" t="s">
        <v>3</v>
      </c>
    </row>
    <row r="10" spans="2:3" ht="17.25">
      <c r="B10" s="35"/>
      <c r="C10" s="28" t="s">
        <v>4</v>
      </c>
    </row>
    <row r="11" spans="2:3">
      <c r="B11" s="35"/>
      <c r="C11" s="29"/>
    </row>
    <row r="12" spans="2:3" ht="17.25">
      <c r="B12" s="35">
        <v>2</v>
      </c>
      <c r="C12" s="27" t="s">
        <v>5</v>
      </c>
    </row>
    <row r="13" spans="2:3" ht="17.25">
      <c r="B13" s="35"/>
      <c r="C13" s="28" t="s">
        <v>6</v>
      </c>
    </row>
    <row r="14" spans="2:3" ht="17.25">
      <c r="B14" s="35"/>
      <c r="C14" s="28" t="s">
        <v>7</v>
      </c>
    </row>
    <row r="15" spans="2:3" ht="34.5">
      <c r="B15" s="35"/>
      <c r="C15" s="30" t="s">
        <v>79</v>
      </c>
    </row>
    <row r="16" spans="2:3">
      <c r="B16" s="35"/>
      <c r="C16" s="29"/>
    </row>
    <row r="17" spans="2:3" ht="17.25">
      <c r="B17" s="35">
        <v>3</v>
      </c>
      <c r="C17" s="27" t="s">
        <v>8</v>
      </c>
    </row>
    <row r="18" spans="2:3" ht="17.25">
      <c r="B18" s="35"/>
      <c r="C18" s="67" t="s">
        <v>80</v>
      </c>
    </row>
    <row r="19" spans="2:3" ht="34.5">
      <c r="B19" s="35"/>
      <c r="C19" s="30" t="s">
        <v>9</v>
      </c>
    </row>
    <row r="20" spans="2:3" ht="34.5">
      <c r="B20" s="35"/>
      <c r="C20" s="30" t="s">
        <v>10</v>
      </c>
    </row>
    <row r="21" spans="2:3" ht="17.25">
      <c r="B21" s="35"/>
      <c r="C21" s="28"/>
    </row>
    <row r="22" spans="2:3" ht="17.25">
      <c r="B22" s="35">
        <v>4</v>
      </c>
      <c r="C22" s="27" t="s">
        <v>11</v>
      </c>
    </row>
    <row r="23" spans="2:3" ht="17.25">
      <c r="B23" s="35"/>
      <c r="C23" s="28" t="s">
        <v>12</v>
      </c>
    </row>
    <row r="24" spans="2:3" ht="17.25">
      <c r="B24" s="35"/>
      <c r="C24" s="28" t="s">
        <v>13</v>
      </c>
    </row>
    <row r="25" spans="2:3" ht="17.25">
      <c r="B25" s="35"/>
      <c r="C25" s="28" t="s">
        <v>14</v>
      </c>
    </row>
    <row r="26" spans="2:3" ht="17.25">
      <c r="B26" s="35"/>
      <c r="C26" s="28"/>
    </row>
    <row r="27" spans="2:3" ht="17.25">
      <c r="B27" s="35">
        <v>5</v>
      </c>
      <c r="C27" s="27" t="s">
        <v>15</v>
      </c>
    </row>
    <row r="28" spans="2:3" ht="17.25">
      <c r="B28" s="35"/>
      <c r="C28" s="28" t="s">
        <v>16</v>
      </c>
    </row>
    <row r="29" spans="2:3" ht="17.25">
      <c r="B29" s="35"/>
      <c r="C29" s="28" t="s">
        <v>17</v>
      </c>
    </row>
    <row r="30" spans="2:3">
      <c r="B30" s="35"/>
      <c r="C30" s="29"/>
    </row>
    <row r="31" spans="2:3" ht="17.25">
      <c r="B31" s="35">
        <v>6</v>
      </c>
      <c r="C31" s="27" t="s">
        <v>18</v>
      </c>
    </row>
    <row r="32" spans="2:3" ht="17.25">
      <c r="B32" s="35"/>
      <c r="C32" s="28" t="s">
        <v>19</v>
      </c>
    </row>
    <row r="33" spans="2:3" ht="17.25">
      <c r="B33" s="35"/>
      <c r="C33" s="28"/>
    </row>
    <row r="34" spans="2:3" ht="17.25">
      <c r="B34" s="35">
        <v>7</v>
      </c>
      <c r="C34" s="27" t="s">
        <v>20</v>
      </c>
    </row>
    <row r="35" spans="2:3" ht="17.25">
      <c r="B35" s="35"/>
      <c r="C35" s="28" t="s">
        <v>21</v>
      </c>
    </row>
    <row r="36" spans="2:3">
      <c r="B36" s="35"/>
      <c r="C36" s="29"/>
    </row>
    <row r="37" spans="2:3" ht="17.25">
      <c r="B37" s="35">
        <v>8</v>
      </c>
      <c r="C37" s="27" t="s">
        <v>22</v>
      </c>
    </row>
    <row r="38" spans="2:3" ht="17.25">
      <c r="B38" s="35"/>
      <c r="C38" s="28" t="s">
        <v>23</v>
      </c>
    </row>
    <row r="39" spans="2:3" ht="17.25">
      <c r="B39" s="35"/>
      <c r="C39" s="28" t="s">
        <v>24</v>
      </c>
    </row>
    <row r="40" spans="2:3">
      <c r="B40" s="35"/>
      <c r="C40" s="29"/>
    </row>
    <row r="41" spans="2:3" ht="17.25">
      <c r="B41" s="35">
        <v>9</v>
      </c>
      <c r="C41" s="27" t="s">
        <v>25</v>
      </c>
    </row>
    <row r="42" spans="2:3" ht="17.25">
      <c r="B42" s="35"/>
      <c r="C42" s="28" t="s">
        <v>26</v>
      </c>
    </row>
    <row r="43" spans="2:3">
      <c r="B43" s="35"/>
      <c r="C43" s="29"/>
    </row>
    <row r="44" spans="2:3" ht="17.25">
      <c r="B44" s="35">
        <v>10</v>
      </c>
      <c r="C44" s="27" t="s">
        <v>27</v>
      </c>
    </row>
    <row r="45" spans="2:3" ht="17.25">
      <c r="B45" s="35"/>
      <c r="C45" s="28" t="s">
        <v>28</v>
      </c>
    </row>
    <row r="46" spans="2:3" ht="17.25">
      <c r="B46" s="35"/>
      <c r="C46" s="28" t="s">
        <v>29</v>
      </c>
    </row>
    <row r="47" spans="2:3">
      <c r="B47" s="35"/>
      <c r="C47" s="29"/>
    </row>
    <row r="48" spans="2:3" ht="17.25">
      <c r="B48" s="35">
        <v>11</v>
      </c>
      <c r="C48" s="27" t="s">
        <v>30</v>
      </c>
    </row>
    <row r="49" spans="1:3" ht="17.25">
      <c r="B49" s="35"/>
      <c r="C49" s="28" t="s">
        <v>31</v>
      </c>
    </row>
    <row r="50" spans="1:3" ht="17.25">
      <c r="B50" s="35"/>
      <c r="C50" s="28" t="s">
        <v>32</v>
      </c>
    </row>
    <row r="51" spans="1:3">
      <c r="B51" s="35"/>
      <c r="C51" s="29"/>
    </row>
    <row r="52" spans="1:3" ht="17.25">
      <c r="B52" s="35"/>
      <c r="C52" s="31" t="s">
        <v>33</v>
      </c>
    </row>
    <row r="53" spans="1:3">
      <c r="B53" s="35"/>
      <c r="C53" s="29"/>
    </row>
    <row r="54" spans="1:3" ht="34.5">
      <c r="B54" s="36"/>
      <c r="C54" s="32" t="s">
        <v>34</v>
      </c>
    </row>
    <row r="55" spans="1:3" ht="17.25">
      <c r="C55" s="24"/>
    </row>
    <row r="56" spans="1:3" ht="17.25">
      <c r="A56" s="25" t="s">
        <v>35</v>
      </c>
    </row>
    <row r="57" spans="1:3" ht="17.25">
      <c r="A57" s="37"/>
      <c r="B57" s="38" t="s">
        <v>36</v>
      </c>
      <c r="C57" s="38"/>
    </row>
    <row r="58" spans="1:3" ht="34.5" customHeight="1">
      <c r="A58" s="37"/>
      <c r="B58" s="42" t="s">
        <v>37</v>
      </c>
      <c r="C58" s="42"/>
    </row>
    <row r="59" spans="1:3" ht="17.25" customHeight="1">
      <c r="A59" s="37"/>
      <c r="B59" s="38" t="s">
        <v>38</v>
      </c>
      <c r="C59" s="38"/>
    </row>
  </sheetData>
  <mergeCells count="1">
    <mergeCell ref="B58:C58"/>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dimension ref="A1:M35"/>
  <sheetViews>
    <sheetView workbookViewId="0">
      <selection activeCell="F34" sqref="F34"/>
    </sheetView>
  </sheetViews>
  <sheetFormatPr defaultRowHeight="15"/>
  <cols>
    <col min="1" max="1" width="15.5703125" style="1" customWidth="1"/>
    <col min="2" max="2" width="53.42578125" customWidth="1"/>
    <col min="3" max="3" width="37" customWidth="1"/>
    <col min="4" max="4" width="16.5703125" customWidth="1"/>
    <col min="5" max="5" width="16.140625" style="1" customWidth="1"/>
    <col min="6" max="6" width="23.140625" style="1" customWidth="1"/>
    <col min="7" max="7" width="34" customWidth="1"/>
  </cols>
  <sheetData>
    <row r="1" spans="1:13" ht="15" customHeight="1">
      <c r="A1" s="45" t="s">
        <v>39</v>
      </c>
      <c r="B1" s="46"/>
      <c r="C1" s="46"/>
      <c r="D1" s="46"/>
      <c r="E1" s="46"/>
      <c r="F1" s="46"/>
      <c r="G1" s="46"/>
      <c r="H1" s="46"/>
      <c r="I1" s="46"/>
      <c r="J1" s="46"/>
      <c r="K1" s="46"/>
      <c r="L1" s="46"/>
      <c r="M1" s="47"/>
    </row>
    <row r="2" spans="1:13" ht="15" customHeight="1">
      <c r="A2" s="48"/>
      <c r="B2" s="49"/>
      <c r="C2" s="49"/>
      <c r="D2" s="49"/>
      <c r="E2" s="49"/>
      <c r="F2" s="49"/>
      <c r="G2" s="49"/>
      <c r="H2" s="49"/>
      <c r="I2" s="49"/>
      <c r="J2" s="49"/>
      <c r="K2" s="49"/>
      <c r="L2" s="49"/>
      <c r="M2" s="50"/>
    </row>
    <row r="3" spans="1:13" ht="15" customHeight="1">
      <c r="A3" s="48"/>
      <c r="B3" s="49"/>
      <c r="C3" s="49"/>
      <c r="D3" s="49"/>
      <c r="E3" s="49"/>
      <c r="F3" s="49"/>
      <c r="G3" s="49"/>
      <c r="H3" s="49"/>
      <c r="I3" s="49"/>
      <c r="J3" s="49"/>
      <c r="K3" s="49"/>
      <c r="L3" s="49"/>
      <c r="M3" s="50"/>
    </row>
    <row r="4" spans="1:13" ht="15" customHeight="1">
      <c r="A4" s="48"/>
      <c r="B4" s="49"/>
      <c r="C4" s="49"/>
      <c r="D4" s="49"/>
      <c r="E4" s="49"/>
      <c r="F4" s="49"/>
      <c r="G4" s="49"/>
      <c r="H4" s="49"/>
      <c r="I4" s="49"/>
      <c r="J4" s="49"/>
      <c r="K4" s="49"/>
      <c r="L4" s="49"/>
      <c r="M4" s="50"/>
    </row>
    <row r="5" spans="1:13" ht="15" customHeight="1">
      <c r="A5" s="48"/>
      <c r="B5" s="49"/>
      <c r="C5" s="49"/>
      <c r="D5" s="49"/>
      <c r="E5" s="49"/>
      <c r="F5" s="49"/>
      <c r="G5" s="49"/>
      <c r="H5" s="49"/>
      <c r="I5" s="49"/>
      <c r="J5" s="49"/>
      <c r="K5" s="49"/>
      <c r="L5" s="49"/>
      <c r="M5" s="50"/>
    </row>
    <row r="6" spans="1:13" ht="15" customHeight="1">
      <c r="A6" s="48"/>
      <c r="B6" s="49"/>
      <c r="C6" s="49"/>
      <c r="D6" s="49"/>
      <c r="E6" s="49"/>
      <c r="F6" s="49"/>
      <c r="G6" s="49"/>
      <c r="H6" s="49"/>
      <c r="I6" s="49"/>
      <c r="J6" s="49"/>
      <c r="K6" s="49"/>
      <c r="L6" s="49"/>
      <c r="M6" s="50"/>
    </row>
    <row r="7" spans="1:13" ht="15" customHeight="1">
      <c r="A7" s="48"/>
      <c r="B7" s="49"/>
      <c r="C7" s="49"/>
      <c r="D7" s="49"/>
      <c r="E7" s="49"/>
      <c r="F7" s="49"/>
      <c r="G7" s="49"/>
      <c r="H7" s="49"/>
      <c r="I7" s="49"/>
      <c r="J7" s="49"/>
      <c r="K7" s="49"/>
      <c r="L7" s="49"/>
      <c r="M7" s="50"/>
    </row>
    <row r="8" spans="1:13" ht="15.75" thickBot="1">
      <c r="A8" s="51"/>
      <c r="B8" s="52"/>
      <c r="C8" s="52"/>
      <c r="D8" s="52"/>
      <c r="E8" s="52"/>
      <c r="F8" s="52"/>
      <c r="G8" s="52"/>
      <c r="H8" s="52"/>
      <c r="I8" s="52"/>
      <c r="J8" s="52"/>
      <c r="K8" s="52"/>
      <c r="L8" s="52"/>
      <c r="M8" s="53"/>
    </row>
    <row r="9" spans="1:13" ht="15.75" thickBot="1">
      <c r="B9" s="54" t="s">
        <v>40</v>
      </c>
      <c r="C9" s="55"/>
      <c r="D9" s="56"/>
    </row>
    <row r="10" spans="1:13">
      <c r="B10" s="57" t="s">
        <v>41</v>
      </c>
      <c r="C10" s="58"/>
      <c r="D10" s="2">
        <v>1224</v>
      </c>
    </row>
    <row r="11" spans="1:13">
      <c r="B11" s="43" t="s">
        <v>42</v>
      </c>
      <c r="C11" s="44"/>
      <c r="D11" s="3">
        <v>78</v>
      </c>
    </row>
    <row r="12" spans="1:13">
      <c r="B12" s="43" t="s">
        <v>43</v>
      </c>
      <c r="C12" s="44"/>
      <c r="D12" s="3">
        <v>12</v>
      </c>
    </row>
    <row r="13" spans="1:13">
      <c r="B13" s="43" t="s">
        <v>44</v>
      </c>
      <c r="C13" s="44"/>
      <c r="D13" s="4">
        <f>ROUNDUP(D10/D11,0)</f>
        <v>16</v>
      </c>
    </row>
    <row r="14" spans="1:13" ht="15.75" thickBot="1">
      <c r="B14" s="65" t="s">
        <v>45</v>
      </c>
      <c r="C14" s="66"/>
      <c r="D14" s="5">
        <f>ROUNDUP((D10/D12)/D13,0)</f>
        <v>7</v>
      </c>
      <c r="G14" s="16"/>
    </row>
    <row r="15" spans="1:13" ht="15.75" thickBot="1">
      <c r="D15" s="14"/>
    </row>
    <row r="16" spans="1:13" ht="15.75" thickBot="1">
      <c r="B16" s="54" t="s">
        <v>46</v>
      </c>
      <c r="C16" s="55"/>
      <c r="D16" s="15"/>
      <c r="E16" s="59" t="s">
        <v>47</v>
      </c>
      <c r="F16" s="60"/>
      <c r="G16" s="61"/>
    </row>
    <row r="17" spans="1:11" ht="15.75" thickBot="1">
      <c r="B17" s="54" t="s">
        <v>48</v>
      </c>
      <c r="C17" s="55"/>
      <c r="D17" s="15">
        <f>D16+7*78</f>
        <v>546</v>
      </c>
    </row>
    <row r="19" spans="1:11" s="11" customFormat="1" ht="15.75" thickBot="1">
      <c r="A19" s="9" t="s">
        <v>49</v>
      </c>
      <c r="B19" s="10" t="s">
        <v>50</v>
      </c>
      <c r="C19" s="10" t="s">
        <v>51</v>
      </c>
      <c r="D19" s="10" t="s">
        <v>52</v>
      </c>
      <c r="E19" s="9" t="s">
        <v>53</v>
      </c>
      <c r="F19" s="9" t="s">
        <v>54</v>
      </c>
      <c r="G19" s="10" t="s">
        <v>55</v>
      </c>
    </row>
    <row r="20" spans="1:11" ht="47.25" customHeight="1" thickBot="1">
      <c r="A20" s="7">
        <v>1</v>
      </c>
      <c r="B20" s="8" t="s">
        <v>56</v>
      </c>
      <c r="C20" s="40" t="s">
        <v>57</v>
      </c>
      <c r="D20" s="22">
        <v>6</v>
      </c>
      <c r="E20" s="18"/>
      <c r="F20" s="21">
        <f>E20+7*6</f>
        <v>42</v>
      </c>
      <c r="G20" s="17"/>
      <c r="H20" s="62" t="s">
        <v>58</v>
      </c>
      <c r="I20" s="63"/>
      <c r="J20" s="63"/>
      <c r="K20" s="64"/>
    </row>
    <row r="21" spans="1:11" ht="26.25">
      <c r="A21" s="7">
        <v>2</v>
      </c>
      <c r="B21" s="8" t="s">
        <v>59</v>
      </c>
      <c r="C21" s="41" t="s">
        <v>60</v>
      </c>
      <c r="D21" s="22">
        <v>6</v>
      </c>
      <c r="E21" s="19"/>
      <c r="F21" s="21">
        <f t="shared" ref="F21:F25" si="0">E21+7*6</f>
        <v>42</v>
      </c>
      <c r="G21" s="6"/>
    </row>
    <row r="22" spans="1:11" ht="39">
      <c r="A22" s="7">
        <v>3</v>
      </c>
      <c r="B22" s="8" t="s">
        <v>61</v>
      </c>
      <c r="C22" s="41" t="s">
        <v>62</v>
      </c>
      <c r="D22" s="22">
        <v>6</v>
      </c>
      <c r="E22" s="20"/>
      <c r="F22" s="21">
        <f t="shared" si="0"/>
        <v>42</v>
      </c>
      <c r="G22" s="6"/>
    </row>
    <row r="23" spans="1:11" ht="38.25">
      <c r="A23" s="7">
        <v>4</v>
      </c>
      <c r="B23" s="8" t="s">
        <v>63</v>
      </c>
      <c r="C23" s="40" t="s">
        <v>62</v>
      </c>
      <c r="D23" s="22">
        <v>6</v>
      </c>
      <c r="E23" s="20"/>
      <c r="F23" s="21">
        <f t="shared" si="0"/>
        <v>42</v>
      </c>
      <c r="G23" s="6"/>
    </row>
    <row r="24" spans="1:11" ht="51.75">
      <c r="A24" s="7">
        <v>5</v>
      </c>
      <c r="B24" s="8" t="s">
        <v>64</v>
      </c>
      <c r="C24" s="41" t="s">
        <v>65</v>
      </c>
      <c r="D24" s="22">
        <v>6</v>
      </c>
      <c r="E24" s="20"/>
      <c r="F24" s="21">
        <f t="shared" si="0"/>
        <v>42</v>
      </c>
      <c r="G24" s="6"/>
    </row>
    <row r="25" spans="1:11" ht="26.25">
      <c r="A25" s="7">
        <v>6</v>
      </c>
      <c r="B25" s="8" t="s">
        <v>66</v>
      </c>
      <c r="C25" s="41" t="s">
        <v>67</v>
      </c>
      <c r="D25" s="22">
        <v>6</v>
      </c>
      <c r="E25" s="20"/>
      <c r="F25" s="21">
        <f t="shared" si="0"/>
        <v>42</v>
      </c>
      <c r="G25" s="6"/>
    </row>
    <row r="26" spans="1:11" ht="39">
      <c r="A26" s="7">
        <v>7</v>
      </c>
      <c r="B26" s="8" t="s">
        <v>68</v>
      </c>
      <c r="C26" s="41" t="s">
        <v>69</v>
      </c>
      <c r="D26" s="22">
        <f>D14</f>
        <v>7</v>
      </c>
      <c r="E26" s="20"/>
      <c r="F26" s="21">
        <f>E26+7*7</f>
        <v>49</v>
      </c>
      <c r="G26" s="6"/>
    </row>
    <row r="27" spans="1:11" ht="26.25">
      <c r="A27" s="7">
        <v>8</v>
      </c>
      <c r="B27" s="8" t="s">
        <v>70</v>
      </c>
      <c r="C27" s="41" t="s">
        <v>60</v>
      </c>
      <c r="D27" s="22">
        <f>D14</f>
        <v>7</v>
      </c>
      <c r="E27" s="20"/>
      <c r="F27" s="21">
        <f t="shared" ref="F27:F31" si="1">E27+7*7</f>
        <v>49</v>
      </c>
      <c r="G27" s="6"/>
    </row>
    <row r="28" spans="1:11" ht="51.75">
      <c r="A28" s="7">
        <v>9</v>
      </c>
      <c r="B28" s="8" t="s">
        <v>71</v>
      </c>
      <c r="C28" s="41" t="s">
        <v>72</v>
      </c>
      <c r="D28" s="22">
        <f>D14</f>
        <v>7</v>
      </c>
      <c r="E28" s="20"/>
      <c r="F28" s="21">
        <f t="shared" si="1"/>
        <v>49</v>
      </c>
      <c r="G28" s="6"/>
    </row>
    <row r="29" spans="1:11" ht="39">
      <c r="A29" s="7">
        <v>10</v>
      </c>
      <c r="B29" s="8" t="s">
        <v>73</v>
      </c>
      <c r="C29" s="41" t="s">
        <v>74</v>
      </c>
      <c r="D29" s="22">
        <f>D14</f>
        <v>7</v>
      </c>
      <c r="E29" s="20"/>
      <c r="F29" s="21">
        <f t="shared" si="1"/>
        <v>49</v>
      </c>
      <c r="G29" s="6"/>
    </row>
    <row r="30" spans="1:11" ht="26.25">
      <c r="A30" s="7">
        <v>11</v>
      </c>
      <c r="B30" s="8" t="s">
        <v>75</v>
      </c>
      <c r="C30" s="41" t="s">
        <v>67</v>
      </c>
      <c r="D30" s="22">
        <f>D14</f>
        <v>7</v>
      </c>
      <c r="E30" s="20"/>
      <c r="F30" s="21">
        <f t="shared" si="1"/>
        <v>49</v>
      </c>
      <c r="G30" s="6"/>
    </row>
    <row r="31" spans="1:11" ht="39">
      <c r="A31" s="7">
        <v>12</v>
      </c>
      <c r="B31" s="8" t="s">
        <v>76</v>
      </c>
      <c r="C31" s="41" t="s">
        <v>77</v>
      </c>
      <c r="D31" s="22">
        <f>D14</f>
        <v>7</v>
      </c>
      <c r="E31" s="20"/>
      <c r="F31" s="21">
        <f t="shared" si="1"/>
        <v>49</v>
      </c>
      <c r="G31" s="6"/>
    </row>
    <row r="35" spans="3:4">
      <c r="C35" s="12" t="s">
        <v>78</v>
      </c>
      <c r="D35" s="23">
        <f>SUM(D20:D31)</f>
        <v>78</v>
      </c>
    </row>
  </sheetData>
  <mergeCells count="11">
    <mergeCell ref="B17:C17"/>
    <mergeCell ref="E16:G16"/>
    <mergeCell ref="H20:K20"/>
    <mergeCell ref="B16:C16"/>
    <mergeCell ref="B14:C14"/>
    <mergeCell ref="B13:C13"/>
    <mergeCell ref="A1:M8"/>
    <mergeCell ref="B9:D9"/>
    <mergeCell ref="B10:C10"/>
    <mergeCell ref="B11:C11"/>
    <mergeCell ref="B12:C12"/>
  </mergeCell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7D46FDF8195B7F4B8A74B6DC52BFDB62" ma:contentTypeVersion="16" ma:contentTypeDescription="Create a new document." ma:contentTypeScope="" ma:versionID="acfa341f55285cc3b452b590df0fdd2b">
  <xsd:schema xmlns:xsd="http://www.w3.org/2001/XMLSchema" xmlns:xs="http://www.w3.org/2001/XMLSchema" xmlns:p="http://schemas.microsoft.com/office/2006/metadata/properties" xmlns:ns2="5e0c0459-896a-42d0-9a15-5b5987924822" xmlns:ns3="803ab535-c48b-49c6-ae2e-6f7b08b9d282" targetNamespace="http://schemas.microsoft.com/office/2006/metadata/properties" ma:root="true" ma:fieldsID="1c3836897738d2a5a8b690fecf03fff9" ns2:_="" ns3:_="">
    <xsd:import namespace="5e0c0459-896a-42d0-9a15-5b5987924822"/>
    <xsd:import namespace="803ab535-c48b-49c6-ae2e-6f7b08b9d28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ObjectDetectorVersions" minOccurs="0"/>
                <xsd:element ref="ns2:MediaLengthInSeconds" minOccurs="0"/>
                <xsd:element ref="ns2:MediaServiceGenerationTime" minOccurs="0"/>
                <xsd:element ref="ns2:MediaServiceEventHashCode" minOccurs="0"/>
                <xsd:element ref="ns2:lcf76f155ced4ddcb4097134ff3c332f" minOccurs="0"/>
                <xsd:element ref="ns3:TaxCatchAll" minOccurs="0"/>
                <xsd:element ref="ns2:MediaServiceOCR" minOccurs="0"/>
                <xsd:element ref="ns2:MediaServiceSearchProperties" minOccurs="0"/>
                <xsd:element ref="ns2:Hoursofstudychecked" minOccurs="0"/>
                <xsd:element ref="ns2:Assessmenttypeschecke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e0c0459-896a-42d0-9a15-5b598792482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dcd7462e-62a1-445b-83df-7bbe39f9dfb8"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Hoursofstudychecked" ma:index="22" nillable="true" ma:displayName="Hours of study checked" ma:default="0" ma:description="Sam Ihring is checking the hours of study are the same in these documents and SOE Course Marketing Guide to ensure both are the same." ma:format="Dropdown" ma:internalName="Hoursofstudychecked">
      <xsd:simpleType>
        <xsd:restriction base="dms:Boolean"/>
      </xsd:simpleType>
    </xsd:element>
    <xsd:element name="Assessmenttypeschecked" ma:index="23" nillable="true" ma:displayName="Assessment types checked" ma:default="0" ma:description="Sam Ihring is checking the assessment types are the same here and in SOE Course Marketing Guide" ma:format="Dropdown" ma:internalName="Assessmenttypeschecked">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803ab535-c48b-49c6-ae2e-6f7b08b9d282"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9" nillable="true" ma:displayName="Taxonomy Catch All Column" ma:hidden="true" ma:list="{4a941dc6-f5e1-46bc-a289-9029b66d7442}" ma:internalName="TaxCatchAll" ma:showField="CatchAllData" ma:web="803ab535-c48b-49c6-ae2e-6f7b08b9d28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803ab535-c48b-49c6-ae2e-6f7b08b9d282" xsi:nil="true"/>
    <lcf76f155ced4ddcb4097134ff3c332f xmlns="5e0c0459-896a-42d0-9a15-5b5987924822">
      <Terms xmlns="http://schemas.microsoft.com/office/infopath/2007/PartnerControls"/>
    </lcf76f155ced4ddcb4097134ff3c332f>
    <Hoursofstudychecked xmlns="5e0c0459-896a-42d0-9a15-5b5987924822">true</Hoursofstudychecked>
    <Assessmenttypeschecked xmlns="5e0c0459-896a-42d0-9a15-5b5987924822">true</Assessmenttypeschecked>
  </documentManagement>
</p:properties>
</file>

<file path=customXml/itemProps1.xml><?xml version="1.0" encoding="utf-8"?>
<ds:datastoreItem xmlns:ds="http://schemas.openxmlformats.org/officeDocument/2006/customXml" ds:itemID="{38DE0127-995B-46F9-B5C6-D21BE0BB5855}">
  <ds:schemaRefs>
    <ds:schemaRef ds:uri="http://schemas.microsoft.com/sharepoint/v3/contenttype/forms"/>
  </ds:schemaRefs>
</ds:datastoreItem>
</file>

<file path=customXml/itemProps2.xml><?xml version="1.0" encoding="utf-8"?>
<ds:datastoreItem xmlns:ds="http://schemas.openxmlformats.org/officeDocument/2006/customXml" ds:itemID="{5BDB7CEA-238F-4FD9-AB69-C0AE882BECF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e0c0459-896a-42d0-9a15-5b5987924822"/>
    <ds:schemaRef ds:uri="803ab535-c48b-49c6-ae2e-6f7b08b9d28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341620D-B620-4BBF-92D9-35FF3B5EAEAE}">
  <ds:schemaRefs>
    <ds:schemaRef ds:uri="http://schemas.microsoft.com/office/2006/metadata/properties"/>
    <ds:schemaRef ds:uri="http://schemas.microsoft.com/office/infopath/2007/PartnerControls"/>
    <ds:schemaRef ds:uri="803ab535-c48b-49c6-ae2e-6f7b08b9d282"/>
    <ds:schemaRef ds:uri="5e0c0459-896a-42d0-9a15-5b5987924822"/>
  </ds:schemaRefs>
</ds:datastoreItem>
</file>

<file path=docProps/app.xml><?xml version="1.0" encoding="utf-8"?>
<Properties xmlns="http://schemas.openxmlformats.org/officeDocument/2006/extended-properties" xmlns:vt="http://schemas.openxmlformats.org/officeDocument/2006/docPropsVTypes">
  <Application>Microsoft Excel Online</Application>
  <DocSecurity>0</DocSecurity>
  <ScaleCrop>false</ScaleCrop>
  <HeadingPairs>
    <vt:vector size="2" baseType="variant">
      <vt:variant>
        <vt:lpstr>Worksheets</vt:lpstr>
      </vt:variant>
      <vt:variant>
        <vt:i4>2</vt:i4>
      </vt:variant>
    </vt:vector>
  </HeadingPairs>
  <TitlesOfParts>
    <vt:vector size="2" baseType="lpstr">
      <vt:lpstr>Instructions</vt:lpstr>
      <vt:lpstr>Study Plan Template</vt:lpstr>
    </vt:vector>
  </TitlesOfParts>
  <Manager/>
  <Company/>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Ruchi</dc:creator>
  <cp:keywords/>
  <dc:description/>
  <cp:lastModifiedBy>Ruchi</cp:lastModifiedBy>
  <cp:revision/>
  <dcterms:created xsi:type="dcterms:W3CDTF">2024-02-22T01:14:19Z</dcterms:created>
  <dcterms:modified xsi:type="dcterms:W3CDTF">2024-04-03T05:37:52Z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c96ed6d7-747c-41fd-b042-ff14484edc24_Enabled">
    <vt:lpwstr>true</vt:lpwstr>
  </property>
  <property fmtid="{D5CDD505-2E9C-101B-9397-08002B2CF9AE}" pid="3" name="MSIP_Label_c96ed6d7-747c-41fd-b042-ff14484edc24_SetDate">
    <vt:lpwstr>2024-02-22T02:47:05Z</vt:lpwstr>
  </property>
  <property fmtid="{D5CDD505-2E9C-101B-9397-08002B2CF9AE}" pid="4" name="MSIP_Label_c96ed6d7-747c-41fd-b042-ff14484edc24_Method">
    <vt:lpwstr>Standard</vt:lpwstr>
  </property>
  <property fmtid="{D5CDD505-2E9C-101B-9397-08002B2CF9AE}" pid="5" name="MSIP_Label_c96ed6d7-747c-41fd-b042-ff14484edc24_Name">
    <vt:lpwstr>defa4170-0d19-0005-0004-bc88714345d2</vt:lpwstr>
  </property>
  <property fmtid="{D5CDD505-2E9C-101B-9397-08002B2CF9AE}" pid="6" name="MSIP_Label_c96ed6d7-747c-41fd-b042-ff14484edc24_SiteId">
    <vt:lpwstr>6a425d0d-58f2-4e36-8689-10002b2ec567</vt:lpwstr>
  </property>
  <property fmtid="{D5CDD505-2E9C-101B-9397-08002B2CF9AE}" pid="7" name="MSIP_Label_c96ed6d7-747c-41fd-b042-ff14484edc24_ActionId">
    <vt:lpwstr>afb8f0b4-f434-4a1c-ae17-d28281f17ccd</vt:lpwstr>
  </property>
  <property fmtid="{D5CDD505-2E9C-101B-9397-08002B2CF9AE}" pid="8" name="MSIP_Label_c96ed6d7-747c-41fd-b042-ff14484edc24_ContentBits">
    <vt:lpwstr>0</vt:lpwstr>
  </property>
  <property fmtid="{D5CDD505-2E9C-101B-9397-08002B2CF9AE}" pid="9" name="ContentTypeId">
    <vt:lpwstr>0x0101007D46FDF8195B7F4B8A74B6DC52BFDB62</vt:lpwstr>
  </property>
  <property fmtid="{D5CDD505-2E9C-101B-9397-08002B2CF9AE}" pid="10" name="MediaServiceImageTags">
    <vt:lpwstr/>
  </property>
</Properties>
</file>