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30" yWindow="420" windowWidth="22230" windowHeight="1374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<sst xmlns="http://schemas.openxmlformats.org/spreadsheetml/2006/main" count="84" uniqueCount="81">
  <si>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</si>
  <si>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</si>
  <si>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</si>
  <si>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</si>
  <si>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</si>
  <si>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</si>
  <si>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</si>
  <si>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</si>
  <si>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</si>
  <si>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</si>
  <si>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</si>
  <si>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</si>
  <si>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</si>
  <si>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</si>
  <si>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</si>
  <si>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</si>
  <si>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</si>
  <si>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</si>
  <si>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</si>
  <si>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</si>
  <si>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</si>
  <si>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</si>
  <si>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</si>
  <si>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</si>
  <si>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</si>
  <si>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</si>
  <si>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</si>
  <si>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</si>
  <si>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</si>
  <si>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</si>
  <si>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</si>
  <si>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</si>
  <si>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</si>
  <si>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</si>
  <si>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</si>
  <si>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</si>
  <si>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</si>
  <si>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</si>
  <si>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</si>
  <si>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(Procurement)</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</si>
  <si>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</si>
  <si>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</si>
  <si>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</si>
  <si>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</si>
  <si>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</si>
  <si>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</si>
  <si>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</si>
  <si>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</si>
  <si>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</si>
  <si>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</si>
  <si>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</si>
  <si>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</si>
  <si>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</si>
  <si>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</si>
  <si>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</si>
  <si>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</si>
  <si>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</si>
  <si>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</si>
  <si>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</si>
  <si>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</si>
  <si>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</si>
  <si>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</si>
  <si>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</si>
  <si>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</si>
  <si>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</si>
  <si>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</si>
  <si>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</si>
  <si>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</si>
  <si>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</si>
  <si>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</si>
  <si>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</si>
  <si>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Apply project procurement procedures</t>
  </si>
  <si>
    <t>Assessment 1 - Short Answer Questions
Assessment 2 - Project
Assessment 3 - Project
Assessment 4 - Project
Assessment 5 - Project</t>
  </si>
  <si>
    <t>Plan procurement</t>
  </si>
  <si>
    <t>Select providers and develop contracts</t>
  </si>
  <si>
    <t>Assessment 1 - Short Answer Questions
Assessment 2 - Project
Assessment 3 - Project
Assessment 4 - Project</t>
  </si>
  <si>
    <t>Manage contracts</t>
  </si>
  <si>
    <t>Assessment 1 - Short Answer Questions
Assessment 2 - Case Study
Assessment 3 - Case Study
Assessment 4 - Case Study
Assessment 5 - Case Study</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</si>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</sst>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11"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79</v>
      </c>
    </row>
    <row r="16" spans="2:3">
      <c r="B16" s="35"/>
      <c r="C16" s="29"/>
    </row>
    <row r="17" spans="2:3" ht="17.25">
      <c r="B17" s="35">
        <v>3</v>
      </c>
      <c r="C17" s="27" t="s">
        <v>8</v>
      </c>
    </row>
    <row r="18" spans="2:3" ht="17.25">
      <c r="B18" s="35"/>
      <c r="C18" s="67" t="s">
        <v>80</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2" t="s">
        <v>37</v>
      </c>
      <c r="C58" s="42"/>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topLeftCell="A7" workbookViewId="0">
      <selection activeCell="F43" sqref="F43"/>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39</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40</v>
      </c>
      <c r="C9" s="55"/>
      <c r="D9" s="56"/>
    </row>
    <row r="10" spans="1:13">
      <c r="B10" s="57" t="s">
        <v>41</v>
      </c>
      <c r="C10" s="58"/>
      <c r="D10" s="2">
        <v>1734</v>
      </c>
    </row>
    <row r="11" spans="1:13">
      <c r="B11" s="43" t="s">
        <v>42</v>
      </c>
      <c r="C11" s="44"/>
      <c r="D11" s="3">
        <v>78</v>
      </c>
    </row>
    <row r="12" spans="1:13">
      <c r="B12" s="43" t="s">
        <v>43</v>
      </c>
      <c r="C12" s="44"/>
      <c r="D12" s="3">
        <v>12</v>
      </c>
    </row>
    <row r="13" spans="1:13">
      <c r="B13" s="43" t="s">
        <v>44</v>
      </c>
      <c r="C13" s="44"/>
      <c r="D13" s="4">
        <f>ROUNDUP(D10/D11,0)</f>
        <v>23</v>
      </c>
    </row>
    <row r="14" spans="1:13" ht="15.75" thickBot="1">
      <c r="B14" s="65" t="s">
        <v>45</v>
      </c>
      <c r="C14" s="66"/>
      <c r="D14" s="5">
        <f>ROUNDUP((D10/D12)/D13,0)</f>
        <v>7</v>
      </c>
      <c r="G14" s="16"/>
    </row>
    <row r="15" spans="1:13" ht="15.75" thickBot="1">
      <c r="D15" s="14"/>
    </row>
    <row r="16" spans="1:13" ht="15.75" thickBot="1">
      <c r="B16" s="54" t="s">
        <v>46</v>
      </c>
      <c r="C16" s="55"/>
      <c r="D16" s="15"/>
      <c r="E16" s="59" t="s">
        <v>47</v>
      </c>
      <c r="F16" s="60"/>
      <c r="G16" s="61"/>
    </row>
    <row r="17" spans="1:11" ht="15.75" thickBot="1">
      <c r="B17" s="54" t="s">
        <v>48</v>
      </c>
      <c r="C17" s="55"/>
      <c r="D17" s="15">
        <f>D16+7*78</f>
        <v>546</v>
      </c>
    </row>
    <row r="19" spans="1:11" s="11" customFormat="1" ht="15.75" thickBot="1">
      <c r="A19" s="9" t="s">
        <v>49</v>
      </c>
      <c r="B19" s="10" t="s">
        <v>50</v>
      </c>
      <c r="C19" s="10" t="s">
        <v>51</v>
      </c>
      <c r="D19" s="10" t="s">
        <v>52</v>
      </c>
      <c r="E19" s="9" t="s">
        <v>53</v>
      </c>
      <c r="F19" s="9" t="s">
        <v>54</v>
      </c>
      <c r="G19" s="10" t="s">
        <v>55</v>
      </c>
    </row>
    <row r="20" spans="1:11" ht="39" thickBot="1">
      <c r="A20" s="7">
        <v>1</v>
      </c>
      <c r="B20" s="8" t="s">
        <v>56</v>
      </c>
      <c r="C20" s="40" t="s">
        <v>57</v>
      </c>
      <c r="D20" s="22">
        <v>6</v>
      </c>
      <c r="E20" s="18"/>
      <c r="F20" s="21">
        <f>E20+7*6</f>
        <v>42</v>
      </c>
      <c r="G20" s="17"/>
      <c r="H20" s="62" t="s">
        <v>58</v>
      </c>
      <c r="I20" s="63"/>
      <c r="J20" s="63"/>
      <c r="K20" s="64"/>
    </row>
    <row r="21" spans="1:11" ht="26.25">
      <c r="A21" s="7">
        <v>2</v>
      </c>
      <c r="B21" s="8" t="s">
        <v>59</v>
      </c>
      <c r="C21" s="41" t="s">
        <v>60</v>
      </c>
      <c r="D21" s="22">
        <v>6</v>
      </c>
      <c r="E21" s="19"/>
      <c r="F21" s="21">
        <f t="shared" ref="F21:F25" si="0">E21+7*6</f>
        <v>42</v>
      </c>
      <c r="G21" s="6"/>
    </row>
    <row r="22" spans="1:11" ht="39">
      <c r="A22" s="7">
        <v>3</v>
      </c>
      <c r="B22" s="8" t="s">
        <v>61</v>
      </c>
      <c r="C22" s="41" t="s">
        <v>62</v>
      </c>
      <c r="D22" s="22">
        <v>6</v>
      </c>
      <c r="E22" s="20"/>
      <c r="F22" s="21">
        <f t="shared" si="0"/>
        <v>42</v>
      </c>
      <c r="G22" s="6"/>
    </row>
    <row r="23" spans="1:11" ht="38.25">
      <c r="A23" s="7">
        <v>4</v>
      </c>
      <c r="B23" s="8" t="s">
        <v>63</v>
      </c>
      <c r="C23" s="40" t="s">
        <v>62</v>
      </c>
      <c r="D23" s="22">
        <v>6</v>
      </c>
      <c r="E23" s="20"/>
      <c r="F23" s="21">
        <f t="shared" si="0"/>
        <v>42</v>
      </c>
      <c r="G23" s="6"/>
    </row>
    <row r="24" spans="1:11" ht="51.75">
      <c r="A24" s="7">
        <v>5</v>
      </c>
      <c r="B24" s="8" t="s">
        <v>64</v>
      </c>
      <c r="C24" s="41" t="s">
        <v>65</v>
      </c>
      <c r="D24" s="22">
        <v>6</v>
      </c>
      <c r="E24" s="20"/>
      <c r="F24" s="21">
        <f t="shared" si="0"/>
        <v>42</v>
      </c>
      <c r="G24" s="6"/>
    </row>
    <row r="25" spans="1:11" ht="26.25">
      <c r="A25" s="7">
        <v>6</v>
      </c>
      <c r="B25" s="8" t="s">
        <v>66</v>
      </c>
      <c r="C25" s="41" t="s">
        <v>67</v>
      </c>
      <c r="D25" s="22">
        <v>6</v>
      </c>
      <c r="E25" s="20"/>
      <c r="F25" s="21">
        <f t="shared" si="0"/>
        <v>42</v>
      </c>
      <c r="G25" s="6"/>
    </row>
    <row r="26" spans="1:11" ht="39">
      <c r="A26" s="7">
        <v>7</v>
      </c>
      <c r="B26" s="8" t="s">
        <v>68</v>
      </c>
      <c r="C26" s="41" t="s">
        <v>69</v>
      </c>
      <c r="D26" s="22">
        <f>D14</f>
        <v>7</v>
      </c>
      <c r="E26" s="20"/>
      <c r="F26" s="21">
        <f>E26+7*7</f>
        <v>49</v>
      </c>
      <c r="G26" s="6"/>
    </row>
    <row r="27" spans="1:11" ht="26.25">
      <c r="A27" s="7">
        <v>8</v>
      </c>
      <c r="B27" s="8" t="s">
        <v>70</v>
      </c>
      <c r="C27" s="41" t="s">
        <v>60</v>
      </c>
      <c r="D27" s="22">
        <f>D14</f>
        <v>7</v>
      </c>
      <c r="E27" s="20"/>
      <c r="F27" s="21">
        <f t="shared" ref="F27:F31" si="1">E27+7*7</f>
        <v>49</v>
      </c>
      <c r="G27" s="6"/>
    </row>
    <row r="28" spans="1:11" ht="64.5">
      <c r="A28" s="7">
        <v>9</v>
      </c>
      <c r="B28" s="8" t="s">
        <v>71</v>
      </c>
      <c r="C28" s="41" t="s">
        <v>72</v>
      </c>
      <c r="D28" s="22">
        <f>D14</f>
        <v>7</v>
      </c>
      <c r="E28" s="20"/>
      <c r="F28" s="21">
        <f t="shared" si="1"/>
        <v>49</v>
      </c>
      <c r="G28" s="6"/>
    </row>
    <row r="29" spans="1:11" ht="39">
      <c r="A29" s="7">
        <v>10</v>
      </c>
      <c r="B29" s="8" t="s">
        <v>73</v>
      </c>
      <c r="C29" s="41" t="s">
        <v>69</v>
      </c>
      <c r="D29" s="22">
        <f>D14</f>
        <v>7</v>
      </c>
      <c r="E29" s="20"/>
      <c r="F29" s="21">
        <f t="shared" si="1"/>
        <v>49</v>
      </c>
      <c r="G29" s="6"/>
    </row>
    <row r="30" spans="1:11" ht="51.75">
      <c r="A30" s="7">
        <v>11</v>
      </c>
      <c r="B30" s="8" t="s">
        <v>74</v>
      </c>
      <c r="C30" s="41" t="s">
        <v>75</v>
      </c>
      <c r="D30" s="22">
        <f>D14</f>
        <v>7</v>
      </c>
      <c r="E30" s="20"/>
      <c r="F30" s="21">
        <f t="shared" si="1"/>
        <v>49</v>
      </c>
      <c r="G30" s="6"/>
    </row>
    <row r="31" spans="1:11" ht="64.5">
      <c r="A31" s="7">
        <v>12</v>
      </c>
      <c r="B31" s="8" t="s">
        <v>76</v>
      </c>
      <c r="C31" s="41" t="s">
        <v>77</v>
      </c>
      <c r="D31" s="22">
        <f>D14</f>
        <v>7</v>
      </c>
      <c r="E31" s="20"/>
      <c r="F31" s="21">
        <f t="shared" si="1"/>
        <v>49</v>
      </c>
      <c r="G31" s="6"/>
    </row>
    <row r="35" spans="3:4">
      <c r="C35" s="12" t="s">
        <v>78</v>
      </c>
      <c r="D35" s="23">
        <f>SUM(D20:D31)</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Props1.xml><?xml version="1.0" encoding="utf-8"?>
<ds:datastoreItem xmlns:ds="http://schemas.openxmlformats.org/officeDocument/2006/customXml" ds:itemID="{EBF9F65F-0151-4EBA-BFBF-F54E502C77F8}">
  <ds:schemaRefs>
    <ds:schemaRef ds:uri="http://schemas.microsoft.com/sharepoint/v3/contenttype/forms"/>
  </ds:schemaRefs>
</ds:datastoreItem>
</file>

<file path=customXml/itemProps2.xml><?xml version="1.0" encoding="utf-8"?>
<ds:datastoreItem xmlns:ds="http://schemas.openxmlformats.org/officeDocument/2006/customXml" ds:itemID="{D44797AB-5F6B-43CA-8BD1-856ACEE9F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26EF4-C28D-4385-8E8C-0D01D4E6C1C7}">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2024-04-03T05:33:02Z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