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10" yWindow="300" windowWidth="23805" windowHeight="14520"/>
  </bookViews>
  <sheets>
    <sheet name="Instructions" sheetId="1"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c r="F23"/>
  <c r="F24"/>
  <c r="F25"/>
  <c r="F26"/>
  <c r="F27"/>
  <c r="F28"/>
  <c r="F29"/>
  <c r="F30"/>
  <c r="F31"/>
  <c r="F32"/>
  <c r="F33"/>
  <c r="F34"/>
  <c r="F35"/>
  <c r="F36"/>
  <c r="F37"/>
  <c r="F38"/>
  <c r="F39"/>
  <c r="F22"/>
  <c r="F21"/>
  <c r="D42"/>
  <c r="D13"/>
  <c r="D14" s="1"/>
  <c r="F20" l="1"/>
  <c r="D34"/>
  <c r="D33"/>
  <c r="D35"/>
  <c r="D36" l="1"/>
  <c r="D38"/>
  <c r="D29" l="1"/>
  <c r="D23"/>
  <c r="D25"/>
</calcChain>
</file>

<file path=xl/sharedStrings.xml><?xml version="1.0" encoding="utf-8"?>
<sst xmlns="http://schemas.openxmlformats.org/spreadsheetml/2006/main" count="100" uniqueCount="98">
  <si>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</si>
  <si>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</si>
  <si>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</si>
  <si>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</si>
  <si>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</si>
  <si>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</si>
  <si>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</si>
  <si>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</si>
  <si>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t>
  </si>
  <si>
    <t xml:space="preserve">Add Start date </t>
  </si>
  <si>
    <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</si>
  <si>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</si>
  <si>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</si>
  <si>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</si>
  <si>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</si>
  <si>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</si>
  <si>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</si>
  <si>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</si>
  <si>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</si>
  <si>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</si>
  <si>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</si>
  <si>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</si>
  <si>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</si>
  <si>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</si>
  <si>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</si>
  <si>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</si>
  <si>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</si>
  <si>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</si>
  <si>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</si>
  <si>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</si>
  <si>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</si>
  <si>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</si>
  <si>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</si>
  <si>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</si>
  <si>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</si>
  <si>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</si>
  <si>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</si>
  <si>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</si>
  <si>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</si>
  <si>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</si>
  <si>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</si>
  <si>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</si>
  <si>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</si>
  <si>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</si>
  <si>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</si>
  <si>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</si>
  <si>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</si>
  <si>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</si>
  <si>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</si>
  <si>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</si>
  <si>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</si>
  <si>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</si>
  <si>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</si>
  <si>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</si>
  <si>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</si>
  <si>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</si>
  <si>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</si>
  <si>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Please add actual start date in Column E</t>
  </si>
  <si>
    <t>Assessment 1 - Short Answer Questions
Assessment 2 - Project
Assessment 3 - Project
Assessment 4 - Project</t>
  </si>
  <si>
    <t>Assessment 1 - Short Answer Questions
Assessment 2 - Project
Assessment 3 - Project</t>
  </si>
  <si>
    <t>Course duration in weeks</t>
  </si>
  <si>
    <t>Swinburne Open Education - Study Plan
ICT40120 Certificate IV in Information Technology</t>
  </si>
  <si>
    <t>Comply with IP, ethics and privacy policies in ICT environments</t>
  </si>
  <si>
    <t>Develop personal work priorities</t>
  </si>
  <si>
    <t>Promote workplace cyber security awareness and best practices</t>
  </si>
  <si>
    <t>Select cloud storage solutions</t>
  </si>
  <si>
    <t>Apply advanced critical thinking to work processes</t>
  </si>
  <si>
    <t>Model data processes</t>
  </si>
  <si>
    <t>Contribute to cyber security threat assessments</t>
  </si>
  <si>
    <t>Contribute to cyber security risk management</t>
  </si>
  <si>
    <t>Work collaboratively in the ICT industry</t>
  </si>
  <si>
    <t>Support small scale ICT projects</t>
  </si>
  <si>
    <t>Match ICT needs with the strategic direction of the organisation</t>
  </si>
  <si>
    <t>Identify and evaluate emerging technologies and practices</t>
  </si>
  <si>
    <t>Apply introductory programming techniques</t>
  </si>
  <si>
    <t>Use network tools</t>
  </si>
  <si>
    <t>Identify and resolve client ICT problems</t>
  </si>
  <si>
    <t xml:space="preserve">Gather, analyse and interpret threat data </t>
  </si>
  <si>
    <t xml:space="preserve"> Install and manage servers</t>
  </si>
  <si>
    <t>Create technical documentation</t>
  </si>
  <si>
    <t>Support ICT system software</t>
  </si>
  <si>
    <t>Install and operate small enterprise branch networks</t>
  </si>
  <si>
    <t>Assessment 1 - Short Answer Questions
Assessment 2 - Case Study and Role Play
Assessment 3 - Case Study and Role Play
Assessment 4 - Case Study</t>
  </si>
  <si>
    <t>Assessment 1 - Short Answer Questions
Assessment 2 - Case Study</t>
  </si>
  <si>
    <t>Assessment 1 - Short Answer Questions
Assessment 2 - Project
Assessment 3 - Role Play
Assessment 4 - Project
Assessment 5 - Role Play
Assessment 6 - Project</t>
  </si>
  <si>
    <t>Assessment 1 - Short Answer Questions
Assessment 2 - Case Study
Assessment 3 - Project</t>
  </si>
  <si>
    <t xml:space="preserve">Assessment 1 - Short Answer Questions
Assessment 2 - Project
Assessment 3 - Case Study and Role Play
</t>
  </si>
  <si>
    <t>Assessment 1 - Short Answer Questions
Assessment 2 - Case Study
Assessment 3 - Portfolio
Assessment 4 - Portfolio
Assessment 5 - Project</t>
  </si>
  <si>
    <t xml:space="preserve">Assessment 1 - Short Answer Questions
Assessment 2 -  Role Play
Assessment 3 - Project
Assessment 4 - Role Play
</t>
  </si>
  <si>
    <t>Assessment 1 - Short Answer Questions
Assessment 2 - Role Play
Assessment 3 - Project
Assessment 4 - Role Play
Assessment 5 - Project</t>
  </si>
  <si>
    <t>Assessment 1 - Short Answer Questions
Assessment 2 - Case Study
Assessment 3 - Case Study
Assessment 4 - Case Study
Assessment 5 - Case Study
Assessment 6 - Case Study and Role Play 
Assessment 7 - Case Study</t>
  </si>
  <si>
    <t xml:space="preserve">Assessment 1 - Short Answer Questions
Assessment 2 - Case Study
Assessment 3 - Case Study and Role Play 
Assessment 4 - Case Study and Role Play 
Assessment 5 - Case Study
Assessment 6 - Case Study 
</t>
  </si>
  <si>
    <t xml:space="preserve">Assessment 1 - Short Answer Questions
Assessment 2 - Case Study
Assessment 3 - Case Study and Role Play 
Assessment 4 - Case Study and Role Play </t>
  </si>
  <si>
    <t xml:space="preserve">Assessment 1 - Short Answer Questions
Assessment 2 - Case Study and Demonstration
Assessment 3 - Case Study and Role Play 
Assessment 4 - Case Study 
Assessment 5 - Case Study and Demonstration
Assessment 6 - Role Play
</t>
  </si>
  <si>
    <t>Assessment 1 - Short Answer Questions
Assessment 2 -  Short Answer Questions
Assessment 3 - Case Study
Assessment 4 - Portfolio
Assessment 5 - Portfolio
Assessment 6 - Project</t>
  </si>
  <si>
    <t>Assessment 1 - Short Answer Questions
Assessment 2 - Case Study 
Assessment 3 - Portfolio
Assessment 4 - Role Play and Portfolio
Assessment 5 - Project
Assessment 6 - Project</t>
  </si>
  <si>
    <t>Assessment 1 - Short Answer Questions
Assessment 2 - Short Answer Questions
Assessment 3 - Portfolio
Assessment 4 - Portfolio
Assessment 5 - Project</t>
  </si>
  <si>
    <t xml:space="preserve">Assessment 1 - Short Answer Questions
Assessment 2 - Case Study and Role Play 
Assessment 3 - Case Study and Role Play </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</si>
</sst>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color rgb="FF000000"/>
      <name val="Calibri"/>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2F2F2"/>
        <bgColor rgb="FF000000"/>
      </patternFill>
    </fill>
    <fill>
      <patternFill patternType="solid">
        <fgColor theme="4" tint="0.79998168889431442"/>
        <bgColor indexed="65"/>
      </patternFill>
    </fill>
  </fills>
  <borders count="40">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FFFFFF"/>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9" fillId="0" borderId="0" applyNumberFormat="0" applyFill="0" applyBorder="0" applyAlignment="0" applyProtection="0"/>
    <xf numFmtId="0" fontId="12" fillId="7" borderId="25" applyNumberFormat="0" applyAlignment="0" applyProtection="0">
      <alignment horizontal="right" vertical="center"/>
    </xf>
  </cellStyleXfs>
  <cellXfs count="84">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1" xfId="0" applyBorder="1" applyAlignment="1">
      <alignment horizontal="left" indent="1"/>
    </xf>
    <xf numFmtId="0" fontId="8" fillId="0" borderId="9" xfId="0" applyFont="1" applyBorder="1" applyAlignment="1">
      <alignment horizontal="left" indent="1"/>
    </xf>
    <xf numFmtId="0" fontId="7" fillId="0" borderId="9" xfId="0" applyFont="1" applyBorder="1" applyAlignment="1">
      <alignment horizontal="left" indent="2"/>
    </xf>
    <xf numFmtId="0" fontId="0" fillId="0" borderId="9" xfId="0" applyBorder="1"/>
    <xf numFmtId="0" fontId="7" fillId="0" borderId="9" xfId="0" applyFont="1" applyBorder="1" applyAlignment="1">
      <alignment horizontal="left" wrapText="1" indent="2"/>
    </xf>
    <xf numFmtId="0" fontId="7" fillId="0" borderId="9" xfId="0" applyFont="1" applyBorder="1"/>
    <xf numFmtId="0" fontId="7" fillId="0" borderId="15" xfId="0" applyFont="1" applyBorder="1" applyAlignment="1">
      <alignment wrapText="1"/>
    </xf>
    <xf numFmtId="0" fontId="1" fillId="0" borderId="0" xfId="0" applyFont="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1" fillId="6" borderId="27" xfId="0" applyFont="1" applyFill="1" applyBorder="1" applyAlignment="1">
      <alignment horizontal="center"/>
    </xf>
    <xf numFmtId="0" fontId="11" fillId="6" borderId="28" xfId="0" applyFont="1" applyFill="1" applyBorder="1" applyAlignment="1">
      <alignment horizontal="center"/>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29" xfId="0" applyFont="1" applyBorder="1" applyAlignment="1">
      <alignment horizontal="left" vertical="center"/>
    </xf>
    <xf numFmtId="0" fontId="5" fillId="0" borderId="29" xfId="0" applyFont="1" applyBorder="1"/>
    <xf numFmtId="0" fontId="5" fillId="0" borderId="32" xfId="0" applyFont="1" applyBorder="1" applyAlignment="1">
      <alignment horizontal="left" vertical="center"/>
    </xf>
    <xf numFmtId="0" fontId="6" fillId="0" borderId="33" xfId="0" applyFont="1" applyBorder="1" applyAlignment="1">
      <alignment horizontal="center"/>
    </xf>
    <xf numFmtId="0" fontId="6" fillId="0" borderId="34" xfId="0" applyFont="1" applyBorder="1"/>
    <xf numFmtId="0" fontId="6" fillId="0" borderId="34" xfId="0" applyFont="1" applyBorder="1" applyAlignment="1">
      <alignment horizontal="center"/>
    </xf>
    <xf numFmtId="0" fontId="6" fillId="0" borderId="35" xfId="0" applyFont="1" applyBorder="1"/>
    <xf numFmtId="0" fontId="0" fillId="0" borderId="36" xfId="0" applyBorder="1" applyAlignment="1">
      <alignment horizontal="center"/>
    </xf>
    <xf numFmtId="0" fontId="0" fillId="5" borderId="0" xfId="0" applyFill="1" applyBorder="1" applyAlignment="1">
      <alignment horizontal="center"/>
    </xf>
    <xf numFmtId="0" fontId="0" fillId="0" borderId="4" xfId="0" applyBorder="1"/>
    <xf numFmtId="0" fontId="0" fillId="0" borderId="37" xfId="0" applyBorder="1" applyAlignment="1">
      <alignment horizontal="center"/>
    </xf>
    <xf numFmtId="0" fontId="5" fillId="0" borderId="26" xfId="0" applyFont="1" applyBorder="1"/>
    <xf numFmtId="0" fontId="0" fillId="0" borderId="38" xfId="0" applyBorder="1"/>
    <xf numFmtId="0" fontId="4" fillId="0" borderId="6" xfId="0" applyFont="1" applyBorder="1" applyAlignment="1">
      <alignment wrapText="1"/>
    </xf>
    <xf numFmtId="2" fontId="0" fillId="0" borderId="6" xfId="0" applyNumberFormat="1" applyBorder="1"/>
    <xf numFmtId="0" fontId="0" fillId="5" borderId="6" xfId="0" applyFill="1" applyBorder="1" applyAlignment="1">
      <alignment horizontal="center"/>
    </xf>
    <xf numFmtId="14" fontId="0" fillId="0" borderId="6" xfId="0" applyNumberFormat="1" applyBorder="1" applyAlignment="1">
      <alignment horizontal="center"/>
    </xf>
    <xf numFmtId="0" fontId="5" fillId="0" borderId="21" xfId="0" applyFont="1" applyBorder="1" applyAlignment="1">
      <alignment horizontal="left" vertical="center"/>
    </xf>
    <xf numFmtId="2" fontId="0" fillId="0" borderId="8" xfId="0" applyNumberFormat="1" applyBorder="1"/>
    <xf numFmtId="0" fontId="6" fillId="0" borderId="39" xfId="0" applyFont="1" applyBorder="1"/>
    <xf numFmtId="0" fontId="4" fillId="0" borderId="24" xfId="0" applyFont="1" applyBorder="1" applyAlignment="1">
      <alignment wrapText="1"/>
    </xf>
    <xf numFmtId="0" fontId="4" fillId="0" borderId="3" xfId="0" applyFont="1" applyBorder="1" applyAlignment="1">
      <alignment vertical="center" wrapText="1"/>
    </xf>
    <xf numFmtId="0" fontId="7" fillId="0" borderId="0" xfId="0" applyFont="1" applyAlignment="1">
      <alignment horizontal="left" vertical="top" wrapText="1"/>
    </xf>
    <xf numFmtId="0" fontId="3" fillId="3" borderId="18" xfId="0" applyFont="1" applyFill="1" applyBorder="1" applyAlignment="1">
      <alignment horizontal="center"/>
    </xf>
    <xf numFmtId="0" fontId="3" fillId="3" borderId="19" xfId="0" applyFont="1" applyFill="1" applyBorder="1" applyAlignment="1">
      <alignment horizontal="center"/>
    </xf>
    <xf numFmtId="0" fontId="9" fillId="0" borderId="18" xfId="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0" fontId="4" fillId="4" borderId="5" xfId="0" applyFont="1" applyFill="1" applyBorder="1" applyAlignment="1">
      <alignment horizontal="center"/>
    </xf>
    <xf numFmtId="0" fontId="4" fillId="4" borderId="2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3" borderId="20" xfId="0" applyFont="1" applyFill="1" applyBorder="1" applyAlignment="1">
      <alignment horizontal="center"/>
    </xf>
    <xf numFmtId="0" fontId="4" fillId="4" borderId="16" xfId="0" applyFont="1" applyFill="1" applyBorder="1" applyAlignment="1">
      <alignment horizontal="center"/>
    </xf>
    <xf numFmtId="0" fontId="4" fillId="4" borderId="17" xfId="0" applyFont="1" applyFill="1" applyBorder="1" applyAlignment="1">
      <alignment horizontal="center"/>
    </xf>
  </cellXfs>
  <cellStyles count="3">
    <cellStyle name="fitness_general" xfId="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4" sqref="C4"/>
    </sheetView>
  </sheetViews>
  <sheetFormatPr defaultRowHeight="15"/>
  <cols>
    <col min="2" max="2" width="9.140625" style="24"/>
    <col min="3" max="3" width="207.7109375" customWidth="1"/>
  </cols>
  <sheetData>
    <row r="4" spans="2:3" ht="21">
      <c r="C4" s="30" t="s">
        <v>0</v>
      </c>
    </row>
    <row r="6" spans="2:3" ht="17.25">
      <c r="C6" s="6" t="s">
        <v>1</v>
      </c>
    </row>
    <row r="7" spans="2:3">
      <c r="B7" s="25"/>
      <c r="C7" s="17"/>
    </row>
    <row r="8" spans="2:3" ht="17.25">
      <c r="B8" s="26">
        <v>1</v>
      </c>
      <c r="C8" s="18" t="s">
        <v>2</v>
      </c>
    </row>
    <row r="9" spans="2:3" ht="17.25">
      <c r="B9" s="26"/>
      <c r="C9" s="19" t="s">
        <v>3</v>
      </c>
    </row>
    <row r="10" spans="2:3" ht="17.25">
      <c r="B10" s="26"/>
      <c r="C10" s="19" t="s">
        <v>4</v>
      </c>
    </row>
    <row r="11" spans="2:3">
      <c r="B11" s="26"/>
      <c r="C11" s="20"/>
    </row>
    <row r="12" spans="2:3" ht="17.25">
      <c r="B12" s="26">
        <v>2</v>
      </c>
      <c r="C12" s="18" t="s">
        <v>5</v>
      </c>
    </row>
    <row r="13" spans="2:3" ht="17.25">
      <c r="B13" s="26"/>
      <c r="C13" s="19" t="s">
        <v>6</v>
      </c>
    </row>
    <row r="14" spans="2:3" ht="17.25">
      <c r="B14" s="26"/>
      <c r="C14" s="19" t="s">
        <v>7</v>
      </c>
    </row>
    <row r="15" spans="2:3" ht="17.25">
      <c r="B15" s="26"/>
      <c r="C15" s="19" t="s">
        <v>8</v>
      </c>
    </row>
    <row r="16" spans="2:3">
      <c r="B16" s="26"/>
      <c r="C16" s="20"/>
    </row>
    <row r="17" spans="2:3" ht="17.25">
      <c r="B17" s="26">
        <v>3</v>
      </c>
      <c r="C17" s="18" t="s">
        <v>9</v>
      </c>
    </row>
    <row r="18" spans="2:3" ht="17.25">
      <c r="B18" s="26"/>
      <c r="C18" s="19" t="s">
        <v>10</v>
      </c>
    </row>
    <row r="19" spans="2:3" ht="17.25">
      <c r="B19" s="26"/>
      <c r="C19" s="19" t="s">
        <v>11</v>
      </c>
    </row>
    <row r="20" spans="2:3" ht="34.5">
      <c r="B20" s="26"/>
      <c r="C20" s="21" t="s">
        <v>12</v>
      </c>
    </row>
    <row r="21" spans="2:3" ht="17.25">
      <c r="B21" s="26"/>
      <c r="C21" s="19"/>
    </row>
    <row r="22" spans="2:3" ht="17.25">
      <c r="B22" s="26">
        <v>4</v>
      </c>
      <c r="C22" s="18" t="s">
        <v>13</v>
      </c>
    </row>
    <row r="23" spans="2:3" ht="17.25">
      <c r="B23" s="26"/>
      <c r="C23" s="19" t="s">
        <v>14</v>
      </c>
    </row>
    <row r="24" spans="2:3" ht="17.25">
      <c r="B24" s="26"/>
      <c r="C24" s="19" t="s">
        <v>15</v>
      </c>
    </row>
    <row r="25" spans="2:3" ht="17.25">
      <c r="B25" s="26"/>
      <c r="C25" s="19" t="s">
        <v>16</v>
      </c>
    </row>
    <row r="26" spans="2:3" ht="17.25">
      <c r="B26" s="26"/>
      <c r="C26" s="19"/>
    </row>
    <row r="27" spans="2:3" ht="17.25">
      <c r="B27" s="26">
        <v>5</v>
      </c>
      <c r="C27" s="18" t="s">
        <v>17</v>
      </c>
    </row>
    <row r="28" spans="2:3" ht="17.25">
      <c r="B28" s="26"/>
      <c r="C28" s="19" t="s">
        <v>18</v>
      </c>
    </row>
    <row r="29" spans="2:3" ht="17.25">
      <c r="B29" s="26"/>
      <c r="C29" s="19" t="s">
        <v>19</v>
      </c>
    </row>
    <row r="30" spans="2:3">
      <c r="B30" s="26"/>
      <c r="C30" s="20"/>
    </row>
    <row r="31" spans="2:3" ht="17.25">
      <c r="B31" s="26">
        <v>6</v>
      </c>
      <c r="C31" s="18" t="s">
        <v>20</v>
      </c>
    </row>
    <row r="32" spans="2:3" ht="17.25">
      <c r="B32" s="26"/>
      <c r="C32" s="19" t="s">
        <v>21</v>
      </c>
    </row>
    <row r="33" spans="2:3" ht="17.25">
      <c r="B33" s="26"/>
      <c r="C33" s="19"/>
    </row>
    <row r="34" spans="2:3" ht="17.25">
      <c r="B34" s="26">
        <v>7</v>
      </c>
      <c r="C34" s="18" t="s">
        <v>22</v>
      </c>
    </row>
    <row r="35" spans="2:3" ht="17.25">
      <c r="B35" s="26"/>
      <c r="C35" s="19" t="s">
        <v>23</v>
      </c>
    </row>
    <row r="36" spans="2:3">
      <c r="B36" s="26"/>
      <c r="C36" s="20"/>
    </row>
    <row r="37" spans="2:3" ht="17.25">
      <c r="B37" s="26">
        <v>8</v>
      </c>
      <c r="C37" s="18" t="s">
        <v>24</v>
      </c>
    </row>
    <row r="38" spans="2:3" ht="17.25">
      <c r="B38" s="26"/>
      <c r="C38" s="19" t="s">
        <v>25</v>
      </c>
    </row>
    <row r="39" spans="2:3" ht="17.25">
      <c r="B39" s="26"/>
      <c r="C39" s="19" t="s">
        <v>26</v>
      </c>
    </row>
    <row r="40" spans="2:3">
      <c r="B40" s="26"/>
      <c r="C40" s="20"/>
    </row>
    <row r="41" spans="2:3" ht="17.25">
      <c r="B41" s="26">
        <v>9</v>
      </c>
      <c r="C41" s="18" t="s">
        <v>27</v>
      </c>
    </row>
    <row r="42" spans="2:3" ht="17.25">
      <c r="B42" s="26"/>
      <c r="C42" s="19" t="s">
        <v>28</v>
      </c>
    </row>
    <row r="43" spans="2:3">
      <c r="B43" s="26"/>
      <c r="C43" s="20"/>
    </row>
    <row r="44" spans="2:3" ht="17.25">
      <c r="B44" s="26">
        <v>10</v>
      </c>
      <c r="C44" s="18" t="s">
        <v>29</v>
      </c>
    </row>
    <row r="45" spans="2:3" ht="17.25">
      <c r="B45" s="26"/>
      <c r="C45" s="19" t="s">
        <v>30</v>
      </c>
    </row>
    <row r="46" spans="2:3" ht="17.25">
      <c r="B46" s="26"/>
      <c r="C46" s="19" t="s">
        <v>31</v>
      </c>
    </row>
    <row r="47" spans="2:3">
      <c r="B47" s="26"/>
      <c r="C47" s="20"/>
    </row>
    <row r="48" spans="2:3" ht="17.25">
      <c r="B48" s="26">
        <v>11</v>
      </c>
      <c r="C48" s="18" t="s">
        <v>32</v>
      </c>
    </row>
    <row r="49" spans="1:3" ht="17.25">
      <c r="B49" s="26"/>
      <c r="C49" s="19" t="s">
        <v>33</v>
      </c>
    </row>
    <row r="50" spans="1:3" ht="17.25">
      <c r="B50" s="26"/>
      <c r="C50" s="19" t="s">
        <v>34</v>
      </c>
    </row>
    <row r="51" spans="1:3">
      <c r="B51" s="26"/>
      <c r="C51" s="20"/>
    </row>
    <row r="52" spans="1:3" ht="17.25">
      <c r="B52" s="26"/>
      <c r="C52" s="22" t="s">
        <v>35</v>
      </c>
    </row>
    <row r="53" spans="1:3">
      <c r="B53" s="26"/>
      <c r="C53" s="20"/>
    </row>
    <row r="54" spans="1:3" ht="34.5">
      <c r="B54" s="27"/>
      <c r="C54" s="23" t="s">
        <v>36</v>
      </c>
    </row>
    <row r="55" spans="1:3" ht="17.25">
      <c r="C55" s="15"/>
    </row>
    <row r="56" spans="1:3" ht="17.25">
      <c r="A56" s="16" t="s">
        <v>37</v>
      </c>
    </row>
    <row r="57" spans="1:3" ht="17.25">
      <c r="A57" s="28"/>
      <c r="B57" s="29" t="s">
        <v>38</v>
      </c>
      <c r="C57" s="29"/>
    </row>
    <row r="58" spans="1:3" ht="34.5" customHeight="1">
      <c r="A58" s="28"/>
      <c r="B58" s="60" t="s">
        <v>39</v>
      </c>
      <c r="C58" s="60"/>
    </row>
    <row r="59" spans="1:3" ht="17.25" customHeight="1">
      <c r="A59" s="28"/>
      <c r="B59" s="29" t="s">
        <v>40</v>
      </c>
      <c r="C59" s="29"/>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42"/>
  <sheetViews>
    <sheetView workbookViewId="0">
      <selection activeCell="D10" sqref="D10"/>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72" t="s">
        <v>61</v>
      </c>
      <c r="B1" s="73"/>
      <c r="C1" s="73"/>
      <c r="D1" s="73"/>
      <c r="E1" s="73"/>
      <c r="F1" s="73"/>
      <c r="G1" s="73"/>
      <c r="H1" s="73"/>
      <c r="I1" s="73"/>
      <c r="J1" s="73"/>
      <c r="K1" s="73"/>
      <c r="L1" s="73"/>
      <c r="M1" s="74"/>
    </row>
    <row r="2" spans="1:13" ht="15" customHeight="1">
      <c r="A2" s="75"/>
      <c r="B2" s="76"/>
      <c r="C2" s="76"/>
      <c r="D2" s="76"/>
      <c r="E2" s="76"/>
      <c r="F2" s="76"/>
      <c r="G2" s="76"/>
      <c r="H2" s="76"/>
      <c r="I2" s="76"/>
      <c r="J2" s="76"/>
      <c r="K2" s="76"/>
      <c r="L2" s="76"/>
      <c r="M2" s="77"/>
    </row>
    <row r="3" spans="1:13" ht="15" customHeight="1">
      <c r="A3" s="75"/>
      <c r="B3" s="76"/>
      <c r="C3" s="76"/>
      <c r="D3" s="76"/>
      <c r="E3" s="76"/>
      <c r="F3" s="76"/>
      <c r="G3" s="76"/>
      <c r="H3" s="76"/>
      <c r="I3" s="76"/>
      <c r="J3" s="76"/>
      <c r="K3" s="76"/>
      <c r="L3" s="76"/>
      <c r="M3" s="77"/>
    </row>
    <row r="4" spans="1:13" ht="15" customHeight="1">
      <c r="A4" s="75"/>
      <c r="B4" s="76"/>
      <c r="C4" s="76"/>
      <c r="D4" s="76"/>
      <c r="E4" s="76"/>
      <c r="F4" s="76"/>
      <c r="G4" s="76"/>
      <c r="H4" s="76"/>
      <c r="I4" s="76"/>
      <c r="J4" s="76"/>
      <c r="K4" s="76"/>
      <c r="L4" s="76"/>
      <c r="M4" s="77"/>
    </row>
    <row r="5" spans="1:13" ht="15" customHeight="1">
      <c r="A5" s="75"/>
      <c r="B5" s="76"/>
      <c r="C5" s="76"/>
      <c r="D5" s="76"/>
      <c r="E5" s="76"/>
      <c r="F5" s="76"/>
      <c r="G5" s="76"/>
      <c r="H5" s="76"/>
      <c r="I5" s="76"/>
      <c r="J5" s="76"/>
      <c r="K5" s="76"/>
      <c r="L5" s="76"/>
      <c r="M5" s="77"/>
    </row>
    <row r="6" spans="1:13" ht="15" customHeight="1">
      <c r="A6" s="75"/>
      <c r="B6" s="76"/>
      <c r="C6" s="76"/>
      <c r="D6" s="76"/>
      <c r="E6" s="76"/>
      <c r="F6" s="76"/>
      <c r="G6" s="76"/>
      <c r="H6" s="76"/>
      <c r="I6" s="76"/>
      <c r="J6" s="76"/>
      <c r="K6" s="76"/>
      <c r="L6" s="76"/>
      <c r="M6" s="77"/>
    </row>
    <row r="7" spans="1:13" ht="15" customHeight="1">
      <c r="A7" s="75"/>
      <c r="B7" s="76"/>
      <c r="C7" s="76"/>
      <c r="D7" s="76"/>
      <c r="E7" s="76"/>
      <c r="F7" s="76"/>
      <c r="G7" s="76"/>
      <c r="H7" s="76"/>
      <c r="I7" s="76"/>
      <c r="J7" s="76"/>
      <c r="K7" s="76"/>
      <c r="L7" s="76"/>
      <c r="M7" s="77"/>
    </row>
    <row r="8" spans="1:13" ht="15.75" thickBot="1">
      <c r="A8" s="78"/>
      <c r="B8" s="79"/>
      <c r="C8" s="79"/>
      <c r="D8" s="79"/>
      <c r="E8" s="79"/>
      <c r="F8" s="79"/>
      <c r="G8" s="79"/>
      <c r="H8" s="79"/>
      <c r="I8" s="79"/>
      <c r="J8" s="79"/>
      <c r="K8" s="79"/>
      <c r="L8" s="79"/>
      <c r="M8" s="80"/>
    </row>
    <row r="9" spans="1:13" ht="15.75" thickBot="1">
      <c r="B9" s="61" t="s">
        <v>41</v>
      </c>
      <c r="C9" s="62"/>
      <c r="D9" s="81"/>
    </row>
    <row r="10" spans="1:13">
      <c r="B10" s="82" t="s">
        <v>42</v>
      </c>
      <c r="C10" s="83"/>
      <c r="D10" s="2">
        <v>1240</v>
      </c>
    </row>
    <row r="11" spans="1:13">
      <c r="B11" s="70" t="s">
        <v>43</v>
      </c>
      <c r="C11" s="71"/>
      <c r="D11" s="3">
        <v>78</v>
      </c>
    </row>
    <row r="12" spans="1:13">
      <c r="B12" s="70" t="s">
        <v>44</v>
      </c>
      <c r="C12" s="71"/>
      <c r="D12" s="3">
        <v>20</v>
      </c>
    </row>
    <row r="13" spans="1:13">
      <c r="B13" s="70" t="s">
        <v>45</v>
      </c>
      <c r="C13" s="71"/>
      <c r="D13" s="33">
        <f>ROUNDUP(D10/D11,0)</f>
        <v>16</v>
      </c>
    </row>
    <row r="14" spans="1:13" ht="15.75" thickBot="1">
      <c r="B14" s="68" t="s">
        <v>46</v>
      </c>
      <c r="C14" s="69"/>
      <c r="D14" s="34">
        <f>ROUNDUP((D10/D12)/D13,0)</f>
        <v>4</v>
      </c>
      <c r="G14" s="9"/>
    </row>
    <row r="15" spans="1:13" ht="15.75" thickBot="1">
      <c r="D15" s="7"/>
    </row>
    <row r="16" spans="1:13">
      <c r="B16" s="61" t="s">
        <v>47</v>
      </c>
      <c r="C16" s="62"/>
      <c r="D16" s="8"/>
      <c r="E16" s="63" t="s">
        <v>48</v>
      </c>
      <c r="F16" s="64"/>
      <c r="G16" s="65"/>
    </row>
    <row r="17" spans="1:11" ht="15.75" thickBot="1">
      <c r="B17" s="61" t="s">
        <v>49</v>
      </c>
      <c r="C17" s="62"/>
      <c r="D17" s="8">
        <f>D16+7*78</f>
        <v>546</v>
      </c>
    </row>
    <row r="18" spans="1:11" ht="15.75" thickBot="1"/>
    <row r="19" spans="1:11" s="4" customFormat="1" ht="15.75" thickBot="1">
      <c r="A19" s="41" t="s">
        <v>50</v>
      </c>
      <c r="B19" s="42" t="s">
        <v>51</v>
      </c>
      <c r="C19" s="57" t="s">
        <v>52</v>
      </c>
      <c r="D19" s="42" t="s">
        <v>53</v>
      </c>
      <c r="E19" s="43" t="s">
        <v>54</v>
      </c>
      <c r="F19" s="43" t="s">
        <v>55</v>
      </c>
      <c r="G19" s="44" t="s">
        <v>56</v>
      </c>
    </row>
    <row r="20" spans="1:11" ht="54" customHeight="1" thickBot="1">
      <c r="A20" s="45">
        <v>1</v>
      </c>
      <c r="B20" s="55" t="s">
        <v>62</v>
      </c>
      <c r="C20" s="58" t="s">
        <v>82</v>
      </c>
      <c r="D20" s="56">
        <v>4</v>
      </c>
      <c r="E20" s="46"/>
      <c r="F20" s="12">
        <f>E20+7*4</f>
        <v>28</v>
      </c>
      <c r="G20" s="47"/>
      <c r="H20" s="66" t="s">
        <v>57</v>
      </c>
      <c r="I20" s="66"/>
      <c r="J20" s="66"/>
      <c r="K20" s="67"/>
    </row>
    <row r="21" spans="1:11" ht="57.75" customHeight="1">
      <c r="A21" s="45">
        <v>2</v>
      </c>
      <c r="B21" s="35" t="s">
        <v>63</v>
      </c>
      <c r="C21" s="59" t="s">
        <v>83</v>
      </c>
      <c r="D21" s="13">
        <v>2</v>
      </c>
      <c r="E21" s="10"/>
      <c r="F21" s="12">
        <f>E21+7*2</f>
        <v>14</v>
      </c>
      <c r="G21" s="47"/>
    </row>
    <row r="22" spans="1:11" ht="76.5">
      <c r="A22" s="45">
        <v>3</v>
      </c>
      <c r="B22" s="36" t="s">
        <v>64</v>
      </c>
      <c r="C22" s="31" t="s">
        <v>84</v>
      </c>
      <c r="D22" s="13">
        <v>4</v>
      </c>
      <c r="E22" s="11"/>
      <c r="F22" s="12">
        <f>E22+7*4</f>
        <v>28</v>
      </c>
      <c r="G22" s="47"/>
    </row>
    <row r="23" spans="1:11" ht="63" customHeight="1">
      <c r="A23" s="45">
        <v>4</v>
      </c>
      <c r="B23" s="36" t="s">
        <v>65</v>
      </c>
      <c r="C23" s="59" t="s">
        <v>85</v>
      </c>
      <c r="D23" s="13">
        <f>D14</f>
        <v>4</v>
      </c>
      <c r="E23" s="11"/>
      <c r="F23" s="12">
        <f t="shared" ref="F23:F39" si="0">E23+7*4</f>
        <v>28</v>
      </c>
      <c r="G23" s="47"/>
    </row>
    <row r="24" spans="1:11" ht="70.5" customHeight="1">
      <c r="A24" s="45">
        <v>5</v>
      </c>
      <c r="B24" s="35" t="s">
        <v>66</v>
      </c>
      <c r="C24" s="32" t="s">
        <v>86</v>
      </c>
      <c r="D24" s="13">
        <v>4</v>
      </c>
      <c r="E24" s="11"/>
      <c r="F24" s="12">
        <f t="shared" si="0"/>
        <v>28</v>
      </c>
      <c r="G24" s="47"/>
    </row>
    <row r="25" spans="1:11" ht="63.75" customHeight="1">
      <c r="A25" s="45">
        <v>6</v>
      </c>
      <c r="B25" s="36" t="s">
        <v>67</v>
      </c>
      <c r="C25" s="32" t="s">
        <v>87</v>
      </c>
      <c r="D25" s="13">
        <f>D14</f>
        <v>4</v>
      </c>
      <c r="E25" s="11"/>
      <c r="F25" s="12">
        <f t="shared" si="0"/>
        <v>28</v>
      </c>
      <c r="G25" s="47"/>
    </row>
    <row r="26" spans="1:11" ht="72" customHeight="1">
      <c r="A26" s="45">
        <v>7</v>
      </c>
      <c r="B26" s="37" t="s">
        <v>68</v>
      </c>
      <c r="C26" s="32" t="s">
        <v>88</v>
      </c>
      <c r="D26" s="13">
        <v>4</v>
      </c>
      <c r="E26" s="11"/>
      <c r="F26" s="12">
        <f t="shared" si="0"/>
        <v>28</v>
      </c>
      <c r="G26" s="47"/>
    </row>
    <row r="27" spans="1:11" ht="71.25" customHeight="1">
      <c r="A27" s="45">
        <v>8</v>
      </c>
      <c r="B27" s="35" t="s">
        <v>69</v>
      </c>
      <c r="C27" s="32" t="s">
        <v>89</v>
      </c>
      <c r="D27" s="13">
        <v>4</v>
      </c>
      <c r="E27" s="11"/>
      <c r="F27" s="12">
        <f t="shared" si="0"/>
        <v>28</v>
      </c>
      <c r="G27" s="47"/>
    </row>
    <row r="28" spans="1:11" ht="89.25">
      <c r="A28" s="45">
        <v>9</v>
      </c>
      <c r="B28" s="35" t="s">
        <v>70</v>
      </c>
      <c r="C28" s="31" t="s">
        <v>90</v>
      </c>
      <c r="D28" s="13">
        <v>4</v>
      </c>
      <c r="E28" s="11"/>
      <c r="F28" s="12">
        <f t="shared" si="0"/>
        <v>28</v>
      </c>
      <c r="G28" s="47"/>
    </row>
    <row r="29" spans="1:11" ht="82.5" customHeight="1">
      <c r="A29" s="45">
        <v>10</v>
      </c>
      <c r="B29" s="38" t="s">
        <v>71</v>
      </c>
      <c r="C29" s="31" t="s">
        <v>91</v>
      </c>
      <c r="D29" s="13">
        <f>D14</f>
        <v>4</v>
      </c>
      <c r="E29" s="11"/>
      <c r="F29" s="12">
        <f t="shared" si="0"/>
        <v>28</v>
      </c>
      <c r="G29" s="47"/>
    </row>
    <row r="30" spans="1:11" ht="51.75">
      <c r="A30" s="45">
        <v>11</v>
      </c>
      <c r="B30" s="39" t="s">
        <v>72</v>
      </c>
      <c r="C30" s="32" t="s">
        <v>58</v>
      </c>
      <c r="D30" s="13">
        <v>4</v>
      </c>
      <c r="E30" s="11"/>
      <c r="F30" s="12">
        <f t="shared" si="0"/>
        <v>28</v>
      </c>
      <c r="G30" s="47"/>
    </row>
    <row r="31" spans="1:11" ht="51.75">
      <c r="A31" s="45">
        <v>12</v>
      </c>
      <c r="B31" s="35" t="s">
        <v>73</v>
      </c>
      <c r="C31" s="32" t="s">
        <v>92</v>
      </c>
      <c r="D31" s="13">
        <v>4</v>
      </c>
      <c r="E31" s="11"/>
      <c r="F31" s="12">
        <f t="shared" si="0"/>
        <v>28</v>
      </c>
      <c r="G31" s="47"/>
    </row>
    <row r="32" spans="1:11" ht="93.75" customHeight="1">
      <c r="A32" s="45">
        <v>13</v>
      </c>
      <c r="B32" s="38" t="s">
        <v>74</v>
      </c>
      <c r="C32" s="31" t="s">
        <v>93</v>
      </c>
      <c r="D32" s="13">
        <v>4</v>
      </c>
      <c r="E32" s="11"/>
      <c r="F32" s="12">
        <f t="shared" si="0"/>
        <v>28</v>
      </c>
      <c r="G32" s="47"/>
    </row>
    <row r="33" spans="1:7" ht="77.25">
      <c r="A33" s="45">
        <v>14</v>
      </c>
      <c r="B33" s="35" t="s">
        <v>75</v>
      </c>
      <c r="C33" s="32" t="s">
        <v>94</v>
      </c>
      <c r="D33" s="13">
        <f>D14</f>
        <v>4</v>
      </c>
      <c r="E33" s="11"/>
      <c r="F33" s="12">
        <f t="shared" si="0"/>
        <v>28</v>
      </c>
      <c r="G33" s="47"/>
    </row>
    <row r="34" spans="1:7" ht="81.75" customHeight="1">
      <c r="A34" s="45">
        <v>15</v>
      </c>
      <c r="B34" s="35" t="s">
        <v>76</v>
      </c>
      <c r="C34" s="32" t="s">
        <v>95</v>
      </c>
      <c r="D34" s="13">
        <f>D14</f>
        <v>4</v>
      </c>
      <c r="E34" s="11"/>
      <c r="F34" s="12">
        <f t="shared" si="0"/>
        <v>28</v>
      </c>
      <c r="G34" s="47"/>
    </row>
    <row r="35" spans="1:7" ht="64.5">
      <c r="A35" s="45">
        <v>16</v>
      </c>
      <c r="B35" s="38" t="s">
        <v>77</v>
      </c>
      <c r="C35" s="32" t="s">
        <v>96</v>
      </c>
      <c r="D35" s="13">
        <f>D14</f>
        <v>4</v>
      </c>
      <c r="E35" s="11"/>
      <c r="F35" s="12">
        <f t="shared" si="0"/>
        <v>28</v>
      </c>
      <c r="G35" s="47"/>
    </row>
    <row r="36" spans="1:7" ht="44.25" customHeight="1">
      <c r="A36" s="45">
        <v>17</v>
      </c>
      <c r="B36" s="39" t="s">
        <v>78</v>
      </c>
      <c r="C36" s="32" t="s">
        <v>59</v>
      </c>
      <c r="D36" s="13">
        <f>D14</f>
        <v>4</v>
      </c>
      <c r="E36" s="11"/>
      <c r="F36" s="12">
        <f t="shared" si="0"/>
        <v>28</v>
      </c>
      <c r="G36" s="47"/>
    </row>
    <row r="37" spans="1:7" ht="47.25" customHeight="1">
      <c r="A37" s="45">
        <v>18</v>
      </c>
      <c r="B37" s="35" t="s">
        <v>79</v>
      </c>
      <c r="C37" s="32" t="s">
        <v>97</v>
      </c>
      <c r="D37" s="13">
        <v>4</v>
      </c>
      <c r="E37" s="11"/>
      <c r="F37" s="12">
        <f t="shared" si="0"/>
        <v>28</v>
      </c>
      <c r="G37" s="47"/>
    </row>
    <row r="38" spans="1:7" ht="42.75" customHeight="1">
      <c r="A38" s="45">
        <v>19</v>
      </c>
      <c r="B38" s="40" t="s">
        <v>80</v>
      </c>
      <c r="C38" s="32" t="s">
        <v>59</v>
      </c>
      <c r="D38" s="13">
        <f>D14</f>
        <v>4</v>
      </c>
      <c r="E38" s="11"/>
      <c r="F38" s="12">
        <f t="shared" si="0"/>
        <v>28</v>
      </c>
      <c r="G38" s="47"/>
    </row>
    <row r="39" spans="1:7" ht="39.75" thickBot="1">
      <c r="A39" s="48">
        <v>20</v>
      </c>
      <c r="B39" s="49" t="s">
        <v>81</v>
      </c>
      <c r="C39" s="51" t="s">
        <v>59</v>
      </c>
      <c r="D39" s="52">
        <v>4</v>
      </c>
      <c r="E39" s="53"/>
      <c r="F39" s="54">
        <f t="shared" si="0"/>
        <v>28</v>
      </c>
      <c r="G39" s="50"/>
    </row>
    <row r="42" spans="1:7">
      <c r="C42" s="5" t="s">
        <v>60</v>
      </c>
      <c r="D42" s="14">
        <f>SUM(D20:D39)</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Assessmenttypeschecked xmlns="5e0c0459-896a-42d0-9a15-5b5987924822">false</Assessmenttypeschecked>
    <lcf76f155ced4ddcb4097134ff3c332f xmlns="5e0c0459-896a-42d0-9a15-5b5987924822">
      <Terms xmlns="http://schemas.microsoft.com/office/infopath/2007/PartnerControls"/>
    </lcf76f155ced4ddcb4097134ff3c332f>
    <Hoursofstudychecked xmlns="5e0c0459-896a-42d0-9a15-5b5987924822">false</Hoursofstudychecked>
  </documentManagement>
</p:properties>
</file>

<file path=customXml/itemProps1.xml><?xml version="1.0" encoding="utf-8"?>
<ds:datastoreItem xmlns:ds="http://schemas.openxmlformats.org/officeDocument/2006/customXml" ds:itemID="{2A5E56F8-47EB-4863-A901-9F9FBC092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85004-6E15-4ABF-9F86-7C94448C1298}">
  <ds:schemaRefs>
    <ds:schemaRef ds:uri="http://schemas.microsoft.com/sharepoint/v3/contenttype/forms"/>
  </ds:schemaRefs>
</ds:datastoreItem>
</file>

<file path=customXml/itemProps3.xml><?xml version="1.0" encoding="utf-8"?>
<ds:datastoreItem xmlns:ds="http://schemas.openxmlformats.org/officeDocument/2006/customXml" ds:itemID="{582607F5-8683-4424-96A7-E49018A1E07F}">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jatt di pasand</cp:lastModifiedBy>
  <cp:revision/>
  <dcterms:created xsi:type="dcterms:W3CDTF">2024-02-22T01:14:19Z</dcterms:created>
  <dcterms:modified xsi:type="dcterms:W3CDTF">2024-09-06T04:41:10Z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