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acg-my.sharepoint.com/personal/stephen_long_nzma_ac_nz/Documents/Documents/7. Hospitality L6/Course 3/Files to include/"/>
    </mc:Choice>
  </mc:AlternateContent>
  <xr:revisionPtr revIDLastSave="154" documentId="8_{9E5DC1EB-1A28-4783-BD48-297AE3A1FCC0}" xr6:coauthVersionLast="47" xr6:coauthVersionMax="47" xr10:uidLastSave="{DBE9A5CE-31E7-4044-A664-94E2A0DF77C1}"/>
  <bookViews>
    <workbookView xWindow="29130" yWindow="-3690" windowWidth="27585" windowHeight="16080" activeTab="3" xr2:uid="{AE2C08C2-FCF3-4488-9581-181C71B7B0CD}"/>
  </bookViews>
  <sheets>
    <sheet name="Example" sheetId="1" r:id="rId1"/>
    <sheet name="Example 2" sheetId="2" r:id="rId2"/>
    <sheet name="Blank for your own work" sheetId="3" r:id="rId3"/>
    <sheet name="Calculate SP for BE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B8" i="4"/>
  <c r="E13" i="3"/>
  <c r="C13" i="3"/>
  <c r="B13" i="3"/>
  <c r="E12" i="3"/>
  <c r="C12" i="3"/>
  <c r="B12" i="3"/>
  <c r="E11" i="3"/>
  <c r="C11" i="3"/>
  <c r="B11" i="3"/>
  <c r="E10" i="3"/>
  <c r="C10" i="3"/>
  <c r="B10" i="3"/>
  <c r="E9" i="3"/>
  <c r="C9" i="3"/>
  <c r="B9" i="3"/>
  <c r="E8" i="3"/>
  <c r="C8" i="3"/>
  <c r="B8" i="3"/>
  <c r="E7" i="3"/>
  <c r="C7" i="3"/>
  <c r="B7" i="3"/>
  <c r="E6" i="3"/>
  <c r="C6" i="3"/>
  <c r="B6" i="3"/>
  <c r="E5" i="3"/>
  <c r="C5" i="3"/>
  <c r="B5" i="3"/>
  <c r="C4" i="3"/>
  <c r="B4" i="3"/>
  <c r="D11" i="2"/>
  <c r="B10" i="2"/>
  <c r="D10" i="2" s="1"/>
  <c r="B11" i="2"/>
  <c r="B12" i="2"/>
  <c r="B13" i="2"/>
  <c r="C13" i="2"/>
  <c r="E13" i="2"/>
  <c r="C12" i="2"/>
  <c r="D12" i="2" s="1"/>
  <c r="E12" i="2"/>
  <c r="C11" i="2"/>
  <c r="E11" i="2"/>
  <c r="C10" i="2"/>
  <c r="E10" i="2"/>
  <c r="E9" i="2"/>
  <c r="C9" i="2"/>
  <c r="B9" i="2"/>
  <c r="E8" i="2"/>
  <c r="C8" i="2"/>
  <c r="B8" i="2"/>
  <c r="E7" i="2"/>
  <c r="C7" i="2"/>
  <c r="B7" i="2"/>
  <c r="E6" i="2"/>
  <c r="C6" i="2"/>
  <c r="B6" i="2"/>
  <c r="H5" i="2"/>
  <c r="E5" i="2"/>
  <c r="C5" i="2"/>
  <c r="B5" i="2"/>
  <c r="C4" i="2"/>
  <c r="B4" i="2"/>
  <c r="C4" i="1"/>
  <c r="B4" i="1"/>
  <c r="E6" i="1"/>
  <c r="E7" i="1"/>
  <c r="E8" i="1"/>
  <c r="E9" i="1"/>
  <c r="E5" i="1"/>
  <c r="D6" i="1"/>
  <c r="D7" i="1"/>
  <c r="D8" i="1"/>
  <c r="D9" i="1"/>
  <c r="C6" i="1"/>
  <c r="C7" i="1"/>
  <c r="C8" i="1"/>
  <c r="C9" i="1"/>
  <c r="C5" i="1"/>
  <c r="B6" i="1"/>
  <c r="B7" i="1"/>
  <c r="B8" i="1"/>
  <c r="B9" i="1"/>
  <c r="B5" i="1"/>
  <c r="H5" i="1"/>
  <c r="D9" i="3" l="1"/>
  <c r="D7" i="3"/>
  <c r="D10" i="3"/>
  <c r="D11" i="3"/>
  <c r="D5" i="3"/>
  <c r="D8" i="3"/>
  <c r="D6" i="3"/>
  <c r="D13" i="3"/>
  <c r="D12" i="3"/>
  <c r="D13" i="2"/>
  <c r="D6" i="2"/>
  <c r="D7" i="2"/>
  <c r="D5" i="2"/>
  <c r="D9" i="2"/>
  <c r="D8" i="2"/>
  <c r="D5" i="1"/>
</calcChain>
</file>

<file path=xl/sharedStrings.xml><?xml version="1.0" encoding="utf-8"?>
<sst xmlns="http://schemas.openxmlformats.org/spreadsheetml/2006/main" count="30" uniqueCount="12">
  <si>
    <t>Units</t>
  </si>
  <si>
    <t>Variable Costs</t>
  </si>
  <si>
    <t>Selling Price</t>
  </si>
  <si>
    <t>Fixed Costs</t>
  </si>
  <si>
    <t>Total Costs</t>
  </si>
  <si>
    <t>Revenue</t>
  </si>
  <si>
    <t>Break-Even Point</t>
  </si>
  <si>
    <t>Break Even Analysis</t>
  </si>
  <si>
    <t>Calculate Selling Price required for specified Break-even Point</t>
  </si>
  <si>
    <t>(use this to see what adjustments are needed to selling price if break-even point is not attainable)</t>
  </si>
  <si>
    <t>Realistic Break-even Point</t>
  </si>
  <si>
    <t>Required 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</si>
</sst>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0" fillId="0" borderId="0" xfId="0" applyProtection="1"/>
    <xf numFmtId="0" fontId="0" fillId="0" borderId="5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1" fillId="0" borderId="0" xfId="0" applyFont="1" applyProtection="1"/>
    <xf numFmtId="0" fontId="1" fillId="0" borderId="10" xfId="0" applyFont="1" applyBorder="1" applyProtection="1"/>
    <xf numFmtId="0" fontId="1" fillId="0" borderId="11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Example Break Even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2'!$B$4</c:f>
              <c:strCache>
                <c:ptCount val="1"/>
                <c:pt idx="0">
                  <c:v>Fixed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'Example 2'!$A$5:$A$13</c:f>
              <c:numCache>
                <c:formatCode>General</c:formatCode>
                <c:ptCount val="9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</c:numCache>
            </c:numRef>
          </c:cat>
          <c:val>
            <c:numRef>
              <c:f>'Example 2'!$B$5:$B$13</c:f>
              <c:numCache>
                <c:formatCode>General</c:formatCode>
                <c:ptCount val="9"/>
                <c:pt idx="0">
                  <c:v>220564</c:v>
                </c:pt>
                <c:pt idx="1">
                  <c:v>220564</c:v>
                </c:pt>
                <c:pt idx="2">
                  <c:v>220564</c:v>
                </c:pt>
                <c:pt idx="3">
                  <c:v>220564</c:v>
                </c:pt>
                <c:pt idx="4">
                  <c:v>220564</c:v>
                </c:pt>
                <c:pt idx="5">
                  <c:v>220564</c:v>
                </c:pt>
                <c:pt idx="6">
                  <c:v>220564</c:v>
                </c:pt>
                <c:pt idx="7">
                  <c:v>220564</c:v>
                </c:pt>
                <c:pt idx="8">
                  <c:v>220564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F-483F-B98D-61614F2DF307}"/>
            </c:ext>
          </c:extLst>
        </c:ser>
        <c:ser>
          <c:idx val="1"/>
          <c:order val="1"/>
          <c:tx>
            <c:strRef>
              <c:f>'Example 2'!$C$4</c:f>
              <c:strCache>
                <c:ptCount val="1"/>
                <c:pt idx="0">
                  <c:v>Variable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'Example 2'!$A$5:$A$13</c:f>
              <c:numCache>
                <c:formatCode>General</c:formatCode>
                <c:ptCount val="9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</c:numCache>
            </c:numRef>
          </c:cat>
          <c:val>
            <c:numRef>
              <c:f>'Example 2'!$C$5:$C$13</c:f>
              <c:numCache>
                <c:formatCode>General</c:formatCode>
                <c:ptCount val="9"/>
                <c:pt idx="0">
                  <c:v>0</c:v>
                </c:pt>
                <c:pt idx="1">
                  <c:v>42500</c:v>
                </c:pt>
                <c:pt idx="2">
                  <c:v>85000</c:v>
                </c:pt>
                <c:pt idx="3">
                  <c:v>127500</c:v>
                </c:pt>
                <c:pt idx="4">
                  <c:v>170000</c:v>
                </c:pt>
                <c:pt idx="5">
                  <c:v>212500</c:v>
                </c:pt>
                <c:pt idx="6">
                  <c:v>255000</c:v>
                </c:pt>
                <c:pt idx="7">
                  <c:v>297500</c:v>
                </c:pt>
                <c:pt idx="8">
                  <c:v>340000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F-483F-B98D-61614F2DF307}"/>
            </c:ext>
          </c:extLst>
        </c:ser>
        <c:ser>
          <c:idx val="2"/>
          <c:order val="2"/>
          <c:tx>
            <c:strRef>
              <c:f>'Example 2'!$D$4</c:f>
              <c:strCache>
                <c:ptCount val="1"/>
                <c:pt idx="0">
                  <c:v>Total Costs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'Example 2'!$A$5:$A$13</c:f>
              <c:numCache>
                <c:formatCode>General</c:formatCode>
                <c:ptCount val="9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</c:numCache>
            </c:numRef>
          </c:cat>
          <c:val>
            <c:numRef>
              <c:f>'Example 2'!$D$5:$D$13</c:f>
              <c:numCache>
                <c:formatCode>General</c:formatCode>
                <c:ptCount val="9"/>
                <c:pt idx="0">
                  <c:v>220564</c:v>
                </c:pt>
                <c:pt idx="1">
                  <c:v>263064</c:v>
                </c:pt>
                <c:pt idx="2">
                  <c:v>305564</c:v>
                </c:pt>
                <c:pt idx="3">
                  <c:v>348064</c:v>
                </c:pt>
                <c:pt idx="4">
                  <c:v>390564</c:v>
                </c:pt>
                <c:pt idx="5">
                  <c:v>433064</c:v>
                </c:pt>
                <c:pt idx="6">
                  <c:v>475564</c:v>
                </c:pt>
                <c:pt idx="7">
                  <c:v>518064</c:v>
                </c:pt>
                <c:pt idx="8">
                  <c:v>560564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F-483F-B98D-61614F2DF307}"/>
            </c:ext>
          </c:extLst>
        </c:ser>
        <c:ser>
          <c:idx val="3"/>
          <c:order val="3"/>
          <c:tx>
            <c:strRef>
              <c:f>'Example 2'!$E$4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'Example 2'!$A$5:$A$13</c:f>
              <c:numCache>
                <c:formatCode>General</c:formatCode>
                <c:ptCount val="9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</c:numCache>
            </c:numRef>
          </c:cat>
          <c:val>
            <c:numRef>
              <c:f>'Example 2'!$E$5:$E$13</c:f>
              <c:numCache>
                <c:formatCode>General</c:formatCode>
                <c:ptCount val="9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DF-483F-B98D-61614F2DF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1966943"/>
        <c:axId val="1411968383"/>
      </c:lineChart>
      <c:catAx>
        <c:axId val="1411966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68383"/>
        <c:crosses val="autoZero"/>
        <c:auto val="1"/>
        <c:lblAlgn val="ctr"/>
        <c:lblOffset val="100"/>
        <c:noMultiLvlLbl val="0"/>
      </c:catAx>
      <c:valAx>
        <c:axId val="141196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966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111442</xdr:colOff>
      <xdr:row>13</xdr:row>
      <xdr:rowOff>150495</xdr:rowOff>
    </xdr:from>
    <xdr:to>
      <xdr:col>9</xdr:col>
      <xdr:colOff>526732</xdr:colOff>
      <xdr:row>28</xdr:row>
      <xdr:rowOff>177165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3A0CE9-25FF-4D3F-1A85-FC59D5786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47197-3130-41FD-9CA0-76EE3B7DA363}">
  <dimension ref="A1:H9"/>
  <sheetViews>
    <sheetView workbookViewId="0">
      <selection activeCell="A5" sqref="A5"/>
    </sheetView>
  </sheetViews>
  <sheetFormatPr defaultRowHeight="14.4" x14ac:dyDescent="0.3"/>
  <cols>
    <col min="2" max="2" width="10.5546875" bestFit="1" customWidth="1"/>
    <col min="3" max="3" width="13.44140625" bestFit="1" customWidth="1"/>
    <col min="4" max="4" width="10.44140625" bestFit="1" customWidth="1"/>
    <col min="5" max="5" width="8.77734375" bestFit="1" customWidth="1"/>
    <col min="7" max="7" width="15.44140625" bestFit="1" customWidth="1"/>
  </cols>
  <sheetData>
    <row r="1" spans="1:8" x14ac:dyDescent="0.3">
      <c r="A1" s="1" t="s">
        <v>7</v>
      </c>
      <c r="G1" s="1" t="s">
        <v>1</v>
      </c>
      <c r="H1" s="2">
        <v>10</v>
      </c>
    </row>
    <row r="2" spans="1:8" x14ac:dyDescent="0.3">
      <c r="G2" s="1" t="s">
        <v>2</v>
      </c>
      <c r="H2" s="2">
        <v>20</v>
      </c>
    </row>
    <row r="3" spans="1:8" x14ac:dyDescent="0.3">
      <c r="G3" s="1" t="s">
        <v>3</v>
      </c>
      <c r="H3" s="2">
        <v>100</v>
      </c>
    </row>
    <row r="4" spans="1:8" x14ac:dyDescent="0.3">
      <c r="A4" s="11" t="s">
        <v>0</v>
      </c>
      <c r="B4" s="12" t="str">
        <f>G3</f>
        <v>Fixed Costs</v>
      </c>
      <c r="C4" s="12" t="str">
        <f>G1</f>
        <v>Variable Costs</v>
      </c>
      <c r="D4" s="12" t="s">
        <v>4</v>
      </c>
      <c r="E4" s="13" t="s">
        <v>5</v>
      </c>
      <c r="G4" s="1"/>
    </row>
    <row r="5" spans="1:8" x14ac:dyDescent="0.3">
      <c r="A5" s="6">
        <v>0</v>
      </c>
      <c r="B5">
        <f>$H$3</f>
        <v>100</v>
      </c>
      <c r="C5">
        <f>A5*$H$1</f>
        <v>0</v>
      </c>
      <c r="D5">
        <f>C5+B5</f>
        <v>100</v>
      </c>
      <c r="E5" s="7">
        <f>$H$2*A5</f>
        <v>0</v>
      </c>
      <c r="G5" s="1" t="s">
        <v>6</v>
      </c>
      <c r="H5">
        <f>H3/(H2-H1)</f>
        <v>10</v>
      </c>
    </row>
    <row r="6" spans="1:8" x14ac:dyDescent="0.3">
      <c r="A6" s="6">
        <v>5</v>
      </c>
      <c r="B6">
        <f t="shared" ref="B6:B9" si="0">$H$3</f>
        <v>100</v>
      </c>
      <c r="C6">
        <f t="shared" ref="C6:C9" si="1">A6*$H$1</f>
        <v>50</v>
      </c>
      <c r="D6">
        <f t="shared" ref="D6:D9" si="2">C6+B6</f>
        <v>150</v>
      </c>
      <c r="E6" s="7">
        <f t="shared" ref="E6:E9" si="3">$H$2*A6</f>
        <v>100</v>
      </c>
    </row>
    <row r="7" spans="1:8" x14ac:dyDescent="0.3">
      <c r="A7" s="6">
        <v>10</v>
      </c>
      <c r="B7">
        <f t="shared" si="0"/>
        <v>100</v>
      </c>
      <c r="C7">
        <f t="shared" si="1"/>
        <v>100</v>
      </c>
      <c r="D7">
        <f t="shared" si="2"/>
        <v>200</v>
      </c>
      <c r="E7" s="7">
        <f t="shared" si="3"/>
        <v>200</v>
      </c>
    </row>
    <row r="8" spans="1:8" x14ac:dyDescent="0.3">
      <c r="A8" s="6">
        <v>15</v>
      </c>
      <c r="B8">
        <f t="shared" si="0"/>
        <v>100</v>
      </c>
      <c r="C8">
        <f t="shared" si="1"/>
        <v>150</v>
      </c>
      <c r="D8">
        <f t="shared" si="2"/>
        <v>250</v>
      </c>
      <c r="E8" s="7">
        <f t="shared" si="3"/>
        <v>300</v>
      </c>
    </row>
    <row r="9" spans="1:8" x14ac:dyDescent="0.3">
      <c r="A9" s="8">
        <v>20</v>
      </c>
      <c r="B9" s="9">
        <f t="shared" si="0"/>
        <v>100</v>
      </c>
      <c r="C9" s="9">
        <f t="shared" si="1"/>
        <v>200</v>
      </c>
      <c r="D9" s="9">
        <f t="shared" si="2"/>
        <v>300</v>
      </c>
      <c r="E9" s="10">
        <f t="shared" si="3"/>
        <v>400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98D0-C2A0-4575-B2A4-AF14C6137521}">
  <dimension ref="A1:H13"/>
  <sheetViews>
    <sheetView workbookViewId="0">
      <selection sqref="A1:XFD1048576"/>
    </sheetView>
  </sheetViews>
  <sheetFormatPr defaultRowHeight="14.4" x14ac:dyDescent="0.3"/>
  <cols>
    <col min="2" max="2" width="10.5546875" bestFit="1" customWidth="1"/>
    <col min="3" max="3" width="13.44140625" bestFit="1" customWidth="1"/>
    <col min="4" max="4" width="10.44140625" bestFit="1" customWidth="1"/>
    <col min="5" max="5" width="8.77734375" bestFit="1" customWidth="1"/>
    <col min="7" max="7" width="15.44140625" bestFit="1" customWidth="1"/>
  </cols>
  <sheetData>
    <row r="1" spans="1:8" x14ac:dyDescent="0.3">
      <c r="A1" s="1" t="s">
        <v>7</v>
      </c>
      <c r="G1" s="1" t="s">
        <v>1</v>
      </c>
      <c r="H1" s="2">
        <v>85</v>
      </c>
    </row>
    <row r="2" spans="1:8" x14ac:dyDescent="0.3">
      <c r="G2" s="1" t="s">
        <v>2</v>
      </c>
      <c r="H2" s="2">
        <v>200</v>
      </c>
    </row>
    <row r="3" spans="1:8" x14ac:dyDescent="0.3">
      <c r="G3" s="1" t="s">
        <v>3</v>
      </c>
      <c r="H3" s="2">
        <v>220564</v>
      </c>
    </row>
    <row r="4" spans="1:8" x14ac:dyDescent="0.3">
      <c r="A4" s="11" t="s">
        <v>0</v>
      </c>
      <c r="B4" s="12" t="str">
        <f>G3</f>
        <v>Fixed Costs</v>
      </c>
      <c r="C4" s="12" t="str">
        <f>G1</f>
        <v>Variable Costs</v>
      </c>
      <c r="D4" s="12" t="s">
        <v>4</v>
      </c>
      <c r="E4" s="13" t="s">
        <v>5</v>
      </c>
      <c r="G4" s="1"/>
    </row>
    <row r="5" spans="1:8" x14ac:dyDescent="0.3">
      <c r="A5" s="3">
        <v>0</v>
      </c>
      <c r="B5">
        <f>$H$3</f>
        <v>220564</v>
      </c>
      <c r="C5">
        <f>A5*$H$1</f>
        <v>0</v>
      </c>
      <c r="D5">
        <f>C5+B5</f>
        <v>220564</v>
      </c>
      <c r="E5" s="7">
        <f>$H$2*A5</f>
        <v>0</v>
      </c>
      <c r="G5" s="1" t="s">
        <v>6</v>
      </c>
      <c r="H5">
        <f>H3/(H2-H1)</f>
        <v>1917.9478260869564</v>
      </c>
    </row>
    <row r="6" spans="1:8" x14ac:dyDescent="0.3">
      <c r="A6" s="4">
        <v>500</v>
      </c>
      <c r="B6">
        <f t="shared" ref="B6:B13" si="0">$H$3</f>
        <v>220564</v>
      </c>
      <c r="C6">
        <f t="shared" ref="C6:C13" si="1">A6*$H$1</f>
        <v>42500</v>
      </c>
      <c r="D6">
        <f t="shared" ref="D6:D13" si="2">C6+B6</f>
        <v>263064</v>
      </c>
      <c r="E6" s="7">
        <f t="shared" ref="E6:E13" si="3">$H$2*A6</f>
        <v>100000</v>
      </c>
    </row>
    <row r="7" spans="1:8" x14ac:dyDescent="0.3">
      <c r="A7" s="4">
        <v>1000</v>
      </c>
      <c r="B7">
        <f t="shared" si="0"/>
        <v>220564</v>
      </c>
      <c r="C7">
        <f t="shared" si="1"/>
        <v>85000</v>
      </c>
      <c r="D7">
        <f t="shared" si="2"/>
        <v>305564</v>
      </c>
      <c r="E7" s="7">
        <f t="shared" si="3"/>
        <v>200000</v>
      </c>
    </row>
    <row r="8" spans="1:8" x14ac:dyDescent="0.3">
      <c r="A8" s="4">
        <v>1500</v>
      </c>
      <c r="B8">
        <f t="shared" si="0"/>
        <v>220564</v>
      </c>
      <c r="C8">
        <f t="shared" si="1"/>
        <v>127500</v>
      </c>
      <c r="D8">
        <f t="shared" si="2"/>
        <v>348064</v>
      </c>
      <c r="E8" s="7">
        <f t="shared" si="3"/>
        <v>300000</v>
      </c>
    </row>
    <row r="9" spans="1:8" x14ac:dyDescent="0.3">
      <c r="A9" s="4">
        <v>2000</v>
      </c>
      <c r="B9">
        <f t="shared" si="0"/>
        <v>220564</v>
      </c>
      <c r="C9">
        <f t="shared" si="1"/>
        <v>170000</v>
      </c>
      <c r="D9">
        <f t="shared" si="2"/>
        <v>390564</v>
      </c>
      <c r="E9" s="7">
        <f t="shared" si="3"/>
        <v>400000</v>
      </c>
    </row>
    <row r="10" spans="1:8" x14ac:dyDescent="0.3">
      <c r="A10" s="4">
        <v>2500</v>
      </c>
      <c r="B10">
        <f t="shared" si="0"/>
        <v>220564</v>
      </c>
      <c r="C10">
        <f t="shared" si="1"/>
        <v>212500</v>
      </c>
      <c r="D10">
        <f t="shared" si="2"/>
        <v>433064</v>
      </c>
      <c r="E10" s="7">
        <f t="shared" si="3"/>
        <v>500000</v>
      </c>
    </row>
    <row r="11" spans="1:8" x14ac:dyDescent="0.3">
      <c r="A11" s="4">
        <v>3000</v>
      </c>
      <c r="B11">
        <f t="shared" si="0"/>
        <v>220564</v>
      </c>
      <c r="C11">
        <f t="shared" si="1"/>
        <v>255000</v>
      </c>
      <c r="D11">
        <f t="shared" si="2"/>
        <v>475564</v>
      </c>
      <c r="E11" s="7">
        <f t="shared" si="3"/>
        <v>600000</v>
      </c>
    </row>
    <row r="12" spans="1:8" x14ac:dyDescent="0.3">
      <c r="A12" s="4">
        <v>3500</v>
      </c>
      <c r="B12">
        <f t="shared" si="0"/>
        <v>220564</v>
      </c>
      <c r="C12">
        <f t="shared" si="1"/>
        <v>297500</v>
      </c>
      <c r="D12">
        <f t="shared" si="2"/>
        <v>518064</v>
      </c>
      <c r="E12" s="7">
        <f t="shared" si="3"/>
        <v>700000</v>
      </c>
    </row>
    <row r="13" spans="1:8" x14ac:dyDescent="0.3">
      <c r="A13" s="5">
        <v>4000</v>
      </c>
      <c r="B13" s="9">
        <f t="shared" si="0"/>
        <v>220564</v>
      </c>
      <c r="C13" s="9">
        <f t="shared" si="1"/>
        <v>340000</v>
      </c>
      <c r="D13" s="9">
        <f t="shared" si="2"/>
        <v>560564</v>
      </c>
      <c r="E13" s="10">
        <f t="shared" si="3"/>
        <v>800000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2C8F-D656-4EB5-8F36-E89549E4DE62}">
  <dimension ref="A1:H13"/>
  <sheetViews>
    <sheetView workbookViewId="0">
      <selection activeCell="D7" sqref="D7"/>
    </sheetView>
  </sheetViews>
  <sheetFormatPr defaultRowHeight="14.4" x14ac:dyDescent="0.3"/>
  <cols>
    <col min="1" max="1" width="8.88671875" style="15"/>
    <col min="2" max="2" width="10.5546875" style="15" bestFit="1" customWidth="1"/>
    <col min="3" max="3" width="13.44140625" style="15" bestFit="1" customWidth="1"/>
    <col min="4" max="4" width="10.44140625" style="15" bestFit="1" customWidth="1"/>
    <col min="5" max="5" width="8.77734375" style="15" bestFit="1" customWidth="1"/>
    <col min="6" max="6" width="8.88671875" style="15"/>
    <col min="7" max="7" width="15.44140625" style="15" bestFit="1" customWidth="1"/>
    <col min="8" max="16384" width="8.88671875" style="15"/>
  </cols>
  <sheetData>
    <row r="1" spans="1:8" x14ac:dyDescent="0.3">
      <c r="A1" s="25" t="s">
        <v>7</v>
      </c>
      <c r="G1" s="25" t="s">
        <v>1</v>
      </c>
      <c r="H1" s="16"/>
    </row>
    <row r="2" spans="1:8" x14ac:dyDescent="0.3">
      <c r="G2" s="25" t="s">
        <v>2</v>
      </c>
      <c r="H2" s="17"/>
    </row>
    <row r="3" spans="1:8" x14ac:dyDescent="0.3">
      <c r="G3" s="25" t="s">
        <v>3</v>
      </c>
      <c r="H3" s="18"/>
    </row>
    <row r="4" spans="1:8" x14ac:dyDescent="0.3">
      <c r="A4" s="19" t="s">
        <v>0</v>
      </c>
      <c r="B4" s="26" t="str">
        <f>G3</f>
        <v>Fixed Costs</v>
      </c>
      <c r="C4" s="20" t="str">
        <f>G1</f>
        <v>Variable Costs</v>
      </c>
      <c r="D4" s="26" t="s">
        <v>4</v>
      </c>
      <c r="E4" s="27" t="s">
        <v>5</v>
      </c>
      <c r="G4" s="14"/>
    </row>
    <row r="5" spans="1:8" x14ac:dyDescent="0.3">
      <c r="A5" s="17"/>
      <c r="B5" s="21">
        <f>$H$3</f>
        <v>0</v>
      </c>
      <c r="C5" s="21">
        <f>A5*$H$1</f>
        <v>0</v>
      </c>
      <c r="D5" s="21">
        <f>C5+B5</f>
        <v>0</v>
      </c>
      <c r="E5" s="22">
        <f>$H$2*A5</f>
        <v>0</v>
      </c>
      <c r="G5" s="25" t="s">
        <v>6</v>
      </c>
      <c r="H5" s="21">
        <f>IFERROR(H3/(H2-H1),0)</f>
        <v>0</v>
      </c>
    </row>
    <row r="6" spans="1:8" x14ac:dyDescent="0.3">
      <c r="A6" s="17"/>
      <c r="B6" s="21">
        <f t="shared" ref="B6:B13" si="0">$H$3</f>
        <v>0</v>
      </c>
      <c r="C6" s="21">
        <f t="shared" ref="C6:C13" si="1">A6*$H$1</f>
        <v>0</v>
      </c>
      <c r="D6" s="21">
        <f t="shared" ref="D6:D13" si="2">C6+B6</f>
        <v>0</v>
      </c>
      <c r="E6" s="22">
        <f t="shared" ref="E6:E13" si="3">$H$2*A6</f>
        <v>0</v>
      </c>
    </row>
    <row r="7" spans="1:8" x14ac:dyDescent="0.3">
      <c r="A7" s="17"/>
      <c r="B7" s="21">
        <f t="shared" si="0"/>
        <v>0</v>
      </c>
      <c r="C7" s="21">
        <f t="shared" si="1"/>
        <v>0</v>
      </c>
      <c r="D7" s="21">
        <f t="shared" si="2"/>
        <v>0</v>
      </c>
      <c r="E7" s="22">
        <f t="shared" si="3"/>
        <v>0</v>
      </c>
    </row>
    <row r="8" spans="1:8" x14ac:dyDescent="0.3">
      <c r="A8" s="17"/>
      <c r="B8" s="21">
        <f t="shared" si="0"/>
        <v>0</v>
      </c>
      <c r="C8" s="21">
        <f t="shared" si="1"/>
        <v>0</v>
      </c>
      <c r="D8" s="21">
        <f t="shared" si="2"/>
        <v>0</v>
      </c>
      <c r="E8" s="22">
        <f t="shared" si="3"/>
        <v>0</v>
      </c>
    </row>
    <row r="9" spans="1:8" x14ac:dyDescent="0.3">
      <c r="A9" s="17"/>
      <c r="B9" s="21">
        <f t="shared" si="0"/>
        <v>0</v>
      </c>
      <c r="C9" s="21">
        <f t="shared" si="1"/>
        <v>0</v>
      </c>
      <c r="D9" s="21">
        <f t="shared" si="2"/>
        <v>0</v>
      </c>
      <c r="E9" s="22">
        <f t="shared" si="3"/>
        <v>0</v>
      </c>
    </row>
    <row r="10" spans="1:8" x14ac:dyDescent="0.3">
      <c r="A10" s="17"/>
      <c r="B10" s="21">
        <f t="shared" si="0"/>
        <v>0</v>
      </c>
      <c r="C10" s="21">
        <f t="shared" si="1"/>
        <v>0</v>
      </c>
      <c r="D10" s="21">
        <f t="shared" si="2"/>
        <v>0</v>
      </c>
      <c r="E10" s="22">
        <f t="shared" si="3"/>
        <v>0</v>
      </c>
    </row>
    <row r="11" spans="1:8" x14ac:dyDescent="0.3">
      <c r="A11" s="17"/>
      <c r="B11" s="21">
        <f t="shared" si="0"/>
        <v>0</v>
      </c>
      <c r="C11" s="21">
        <f t="shared" si="1"/>
        <v>0</v>
      </c>
      <c r="D11" s="21">
        <f t="shared" si="2"/>
        <v>0</v>
      </c>
      <c r="E11" s="22">
        <f t="shared" si="3"/>
        <v>0</v>
      </c>
    </row>
    <row r="12" spans="1:8" x14ac:dyDescent="0.3">
      <c r="A12" s="17"/>
      <c r="B12" s="21">
        <f t="shared" si="0"/>
        <v>0</v>
      </c>
      <c r="C12" s="21">
        <f t="shared" si="1"/>
        <v>0</v>
      </c>
      <c r="D12" s="21">
        <f t="shared" si="2"/>
        <v>0</v>
      </c>
      <c r="E12" s="22">
        <f t="shared" si="3"/>
        <v>0</v>
      </c>
    </row>
    <row r="13" spans="1:8" x14ac:dyDescent="0.3">
      <c r="A13" s="18"/>
      <c r="B13" s="23">
        <f t="shared" si="0"/>
        <v>0</v>
      </c>
      <c r="C13" s="23">
        <f t="shared" si="1"/>
        <v>0</v>
      </c>
      <c r="D13" s="23">
        <f t="shared" si="2"/>
        <v>0</v>
      </c>
      <c r="E13" s="24">
        <f t="shared" si="3"/>
        <v>0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6C1A-439A-405D-B670-6518DF1D266D}">
  <dimension ref="A1:G8"/>
  <sheetViews>
    <sheetView tabSelected="1" workbookViewId="0">
      <selection activeCell="B8" sqref="B8"/>
    </sheetView>
  </sheetViews>
  <sheetFormatPr defaultRowHeight="14.4" x14ac:dyDescent="0.3"/>
  <cols>
    <col min="1" max="1" width="26.88671875" style="15" customWidth="1"/>
    <col min="2" max="2" width="10.5546875" style="15" bestFit="1" customWidth="1"/>
    <col min="3" max="3" width="13.44140625" style="15" bestFit="1" customWidth="1"/>
    <col min="4" max="4" width="10.44140625" style="15" bestFit="1" customWidth="1"/>
    <col min="5" max="5" width="8" style="15" bestFit="1" customWidth="1"/>
    <col min="6" max="6" width="8.88671875" style="15"/>
    <col min="7" max="7" width="15.44140625" style="15" bestFit="1" customWidth="1"/>
    <col min="8" max="16384" width="8.88671875" style="15"/>
  </cols>
  <sheetData>
    <row r="1" spans="1:7" x14ac:dyDescent="0.3">
      <c r="A1" s="25" t="s">
        <v>8</v>
      </c>
      <c r="G1" s="14"/>
    </row>
    <row r="2" spans="1:7" x14ac:dyDescent="0.3">
      <c r="A2" s="21" t="s">
        <v>9</v>
      </c>
      <c r="G2" s="14"/>
    </row>
    <row r="3" spans="1:7" x14ac:dyDescent="0.3">
      <c r="A3" s="21"/>
      <c r="G3" s="14"/>
    </row>
    <row r="4" spans="1:7" x14ac:dyDescent="0.3">
      <c r="A4" s="25" t="s">
        <v>10</v>
      </c>
      <c r="B4" s="16"/>
      <c r="C4" s="14"/>
      <c r="D4" s="14"/>
      <c r="E4" s="14"/>
      <c r="G4" s="14"/>
    </row>
    <row r="5" spans="1:7" x14ac:dyDescent="0.3">
      <c r="A5" s="25" t="s">
        <v>1</v>
      </c>
      <c r="B5" s="17"/>
      <c r="G5" s="14"/>
    </row>
    <row r="6" spans="1:7" x14ac:dyDescent="0.3">
      <c r="A6" s="25" t="s">
        <v>3</v>
      </c>
      <c r="B6" s="18"/>
    </row>
    <row r="7" spans="1:7" x14ac:dyDescent="0.3">
      <c r="A7" s="21"/>
    </row>
    <row r="8" spans="1:7" x14ac:dyDescent="0.3">
      <c r="A8" s="25" t="s">
        <v>11</v>
      </c>
      <c r="B8" s="21">
        <f>IFERROR(((B6+(B5*B4))/B4),0)</f>
        <v>0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0C1159E7DA84DB4C7443BD35E1BB6" ma:contentTypeVersion="16" ma:contentTypeDescription="Create a new document." ma:contentTypeScope="" ma:versionID="7cd113291d688b05fa5ba74755e23648">
  <xsd:schema xmlns:xsd="http://www.w3.org/2001/XMLSchema" xmlns:xs="http://www.w3.org/2001/XMLSchema" xmlns:p="http://schemas.microsoft.com/office/2006/metadata/properties" xmlns:ns2="7fe2fde5-d0ca-4020-b620-1831e584ab16" xmlns:ns3="abd4c910-a629-441a-bf91-3b96401a45cd" targetNamespace="http://schemas.microsoft.com/office/2006/metadata/properties" ma:root="true" ma:fieldsID="1f723e4c4f6df498c5f3ebe9700676d0" ns2:_="" ns3:_="">
    <xsd:import namespace="7fe2fde5-d0ca-4020-b620-1831e584ab16"/>
    <xsd:import namespace="abd4c910-a629-441a-bf91-3b96401a4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Stag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2fde5-d0ca-4020-b620-1831e584a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ign-off status" ma:internalName="Sign_x002d_off_x0020_status">
      <xsd:simpleType>
        <xsd:restriction base="dms:Text"/>
      </xsd:simpleType>
    </xsd:element>
    <xsd:element name="Stage" ma:index="13" nillable="true" ma:displayName="Stage" ma:description="This column shows the stage of the module build" ma:format="Dropdown" ma:internalName="Stage">
      <xsd:simpleType>
        <xsd:restriction base="dms:Choice">
          <xsd:enumeration value="Scope"/>
          <xsd:enumeration value="Structure"/>
          <xsd:enumeration value="Systems Set-up"/>
          <xsd:enumeration value="Storyboard Pending"/>
          <xsd:enumeration value="Storyboard"/>
          <xsd:enumeration value="Assessments pending"/>
          <xsd:enumeration value="QA"/>
          <xsd:enumeration value="Sign off"/>
          <xsd:enumeration value="Complete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cd7462e-62a1-445b-83df-7bbe39f9d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4c910-a629-441a-bf91-3b96401a45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91e547f-3dc5-4e42-b291-6e870bf92463}" ma:internalName="TaxCatchAll" ma:showField="CatchAllData" ma:web="abd4c910-a629-441a-bf91-3b96401a4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d4c910-a629-441a-bf91-3b96401a45cd" xsi:nil="true"/>
    <lcf76f155ced4ddcb4097134ff3c332f xmlns="7fe2fde5-d0ca-4020-b620-1831e584ab16">
      <Terms xmlns="http://schemas.microsoft.com/office/infopath/2007/PartnerControls"/>
    </lcf76f155ced4ddcb4097134ff3c332f>
    <_Flow_SignoffStatus xmlns="7fe2fde5-d0ca-4020-b620-1831e584ab16" xsi:nil="true"/>
    <Stage xmlns="7fe2fde5-d0ca-4020-b620-1831e584ab16" xsi:nil="true"/>
  </documentManagement>
</p:properties>
</file>

<file path=customXml/itemProps1.xml><?xml version="1.0" encoding="utf-8"?>
<ds:datastoreItem xmlns:ds="http://schemas.openxmlformats.org/officeDocument/2006/customXml" ds:itemID="{9AA9B3E2-6EDD-4EB3-809E-5EF7246AD4DF}"/>
</file>

<file path=customXml/itemProps2.xml><?xml version="1.0" encoding="utf-8"?>
<ds:datastoreItem xmlns:ds="http://schemas.openxmlformats.org/officeDocument/2006/customXml" ds:itemID="{F7D6B927-86AD-49BA-90A6-BEED031C647F}"/>
</file>

<file path=customXml/itemProps3.xml><?xml version="1.0" encoding="utf-8"?>
<ds:datastoreItem xmlns:ds="http://schemas.openxmlformats.org/officeDocument/2006/customXml" ds:itemID="{AF21F97B-7E70-4306-97A0-455DC38E7E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</vt:lpstr>
      <vt:lpstr>Example 2</vt:lpstr>
      <vt:lpstr>Blank for your own work</vt:lpstr>
      <vt:lpstr>Calculate SP for BEP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Long</dc:creator>
  <cp:lastModifiedBy>Stephen Long</cp:lastModifiedBy>
  <dcterms:created xsi:type="dcterms:W3CDTF">2024-09-02T20:55:23Z</dcterms:created>
  <dcterms:modified xsi:type="dcterms:W3CDTF">2024-09-03T02:13:27Z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2024-09-02T21:18:56Z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c359eb82-3277-45f2-a2a6-6d91c6fa8677</vt:lpwstr>
  </property>
  <property fmtid="{D5CDD505-2E9C-101B-9397-08002B2CF9AE}" pid="8" name="MSIP_Label_c96ed6d7-747c-41fd-b042-ff14484edc24_ContentBits">
    <vt:lpwstr>0</vt:lpwstr>
  </property>
  <property fmtid="{D5CDD505-2E9C-101B-9397-08002B2CF9AE}" pid="9" name="ContentTypeId">
    <vt:lpwstr>0x01010081E0C1159E7DA84DB4C7443BD35E1BB6</vt:lpwstr>
  </property>
</Properties>
</file>